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0904\Desktop\助成金ver\書式\"/>
    </mc:Choice>
  </mc:AlternateContent>
  <bookViews>
    <workbookView xWindow="0" yWindow="0" windowWidth="20490" windowHeight="7530"/>
  </bookViews>
  <sheets>
    <sheet name="エネルギー消費量計算書" sheetId="1" r:id="rId1"/>
    <sheet name="（参考）エネルギー消費量（原油換算値）簡易計算表" sheetId="2" r:id="rId2"/>
  </sheets>
  <definedNames>
    <definedName name="_xlnm.Print_Area" localSheetId="1">'（参考）エネルギー消費量（原油換算値）簡易計算表'!$A$2:$K$80</definedName>
    <definedName name="_xlnm.Print_Area" localSheetId="0">エネルギー消費量計算書!$A$1:$I$21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5" i="2" s="1"/>
  <c r="H53" i="2"/>
  <c r="H54" i="2"/>
  <c r="H56" i="2"/>
  <c r="H57" i="2"/>
  <c r="H58" i="2"/>
  <c r="H59" i="2"/>
  <c r="H60" i="2"/>
  <c r="H61" i="2"/>
  <c r="H62" i="2"/>
  <c r="H63" i="2"/>
  <c r="H64" i="2"/>
  <c r="H65" i="2"/>
  <c r="H66" i="2"/>
  <c r="H67" i="2" s="1"/>
  <c r="H68" i="2"/>
  <c r="H69" i="2"/>
  <c r="H70" i="2"/>
  <c r="H71" i="2"/>
  <c r="H72" i="2"/>
  <c r="H73" i="2"/>
  <c r="H74" i="2"/>
  <c r="H75" i="2"/>
  <c r="H76" i="2"/>
  <c r="H77" i="2" l="1"/>
  <c r="H78" i="2" s="1"/>
  <c r="H79" i="2" s="1"/>
</calcChain>
</file>

<file path=xl/sharedStrings.xml><?xml version="1.0" encoding="utf-8"?>
<sst xmlns="http://schemas.openxmlformats.org/spreadsheetml/2006/main" count="267" uniqueCount="115">
  <si>
    <t>設備名称</t>
    <rPh sb="0" eb="4">
      <t>セツビメイショウ</t>
    </rPh>
    <phoneticPr fontId="1"/>
  </si>
  <si>
    <t>導入前</t>
    <rPh sb="0" eb="3">
      <t>ドウニュウマエ</t>
    </rPh>
    <phoneticPr fontId="1"/>
  </si>
  <si>
    <t>品番</t>
    <rPh sb="0" eb="2">
      <t>ヒンバン</t>
    </rPh>
    <phoneticPr fontId="1"/>
  </si>
  <si>
    <t>導入後</t>
    <rPh sb="0" eb="3">
      <t>ドウニュウゴ</t>
    </rPh>
    <phoneticPr fontId="1"/>
  </si>
  <si>
    <t>エネルギー消費量①</t>
    <rPh sb="5" eb="8">
      <t>ショウヒリョウ</t>
    </rPh>
    <phoneticPr fontId="1"/>
  </si>
  <si>
    <t>エネルギー消費量②</t>
    <rPh sb="5" eb="8">
      <t>ショウヒリョウ</t>
    </rPh>
    <phoneticPr fontId="1"/>
  </si>
  <si>
    <t>％</t>
    <phoneticPr fontId="1"/>
  </si>
  <si>
    <t>※カタログ等にてエネルギー消費量が確認できない場合は、メーカーや納入業者等の証明書（要押印・様式任意）の提出をしてください。</t>
    <rPh sb="5" eb="6">
      <t>トウ</t>
    </rPh>
    <rPh sb="13" eb="16">
      <t>ショウヒリョウ</t>
    </rPh>
    <rPh sb="17" eb="19">
      <t>カクニン</t>
    </rPh>
    <rPh sb="23" eb="25">
      <t>バアイ</t>
    </rPh>
    <rPh sb="32" eb="36">
      <t>ノウニュウギョウシャ</t>
    </rPh>
    <rPh sb="36" eb="37">
      <t>トウ</t>
    </rPh>
    <rPh sb="38" eb="41">
      <t>ショウメイショ</t>
    </rPh>
    <rPh sb="42" eb="45">
      <t>ヨウオウイン</t>
    </rPh>
    <rPh sb="46" eb="50">
      <t>ヨウシキニンイ</t>
    </rPh>
    <rPh sb="52" eb="54">
      <t>テイシュツ</t>
    </rPh>
    <phoneticPr fontId="1"/>
  </si>
  <si>
    <t>エネルギー削減率
１ー（②/①）</t>
    <phoneticPr fontId="1"/>
  </si>
  <si>
    <t>※上記の欄に入りきらない場合は、枠を追加して記載してくだい。</t>
    <rPh sb="1" eb="3">
      <t>ジョウキ</t>
    </rPh>
    <rPh sb="4" eb="5">
      <t>ラン</t>
    </rPh>
    <rPh sb="6" eb="7">
      <t>ハイ</t>
    </rPh>
    <rPh sb="12" eb="14">
      <t>バアイ</t>
    </rPh>
    <rPh sb="16" eb="17">
      <t>ワク</t>
    </rPh>
    <rPh sb="18" eb="20">
      <t>ツイカ</t>
    </rPh>
    <rPh sb="22" eb="24">
      <t>キサイ</t>
    </rPh>
    <phoneticPr fontId="1"/>
  </si>
  <si>
    <t>エネルギー消費量　計算書</t>
    <rPh sb="5" eb="8">
      <t>ショウヒリョウ</t>
    </rPh>
    <rPh sb="9" eb="12">
      <t>ケイサンショ</t>
    </rPh>
    <phoneticPr fontId="1"/>
  </si>
  <si>
    <t>原油換算kl</t>
    <rPh sb="0" eb="2">
      <t>ゲンユ</t>
    </rPh>
    <rPh sb="2" eb="4">
      <t>カンザン</t>
    </rPh>
    <phoneticPr fontId="1"/>
  </si>
  <si>
    <t>合計GJ</t>
    <rPh sb="0" eb="2">
      <t>ゴウケイ</t>
    </rPh>
    <phoneticPr fontId="1"/>
  </si>
  <si>
    <t>GJ</t>
    <phoneticPr fontId="1"/>
  </si>
  <si>
    <t>小計</t>
    <rPh sb="0" eb="2">
      <t>ショウケイ</t>
    </rPh>
    <phoneticPr fontId="1"/>
  </si>
  <si>
    <t>GJ/千kWh</t>
    <phoneticPr fontId="1"/>
  </si>
  <si>
    <t>千kWh</t>
    <rPh sb="0" eb="1">
      <t>セン</t>
    </rPh>
    <phoneticPr fontId="1"/>
  </si>
  <si>
    <t>その他（非燃料由来の非化石）</t>
    <rPh sb="2" eb="3">
      <t>タ</t>
    </rPh>
    <rPh sb="4" eb="5">
      <t>ヒ</t>
    </rPh>
    <rPh sb="5" eb="7">
      <t>ネンリョウ</t>
    </rPh>
    <rPh sb="7" eb="9">
      <t>ユライ</t>
    </rPh>
    <rPh sb="10" eb="13">
      <t>ヒカセキ</t>
    </rPh>
    <phoneticPr fontId="6"/>
  </si>
  <si>
    <t>水力</t>
    <rPh sb="0" eb="2">
      <t>スイリョク</t>
    </rPh>
    <phoneticPr fontId="1"/>
  </si>
  <si>
    <t>地熱</t>
    <rPh sb="0" eb="2">
      <t>チネツ</t>
    </rPh>
    <phoneticPr fontId="1"/>
  </si>
  <si>
    <t>風力</t>
    <rPh sb="0" eb="2">
      <t>フウリョク</t>
    </rPh>
    <phoneticPr fontId="1"/>
  </si>
  <si>
    <t>太陽光</t>
    <rPh sb="0" eb="3">
      <t>タイヨウコウ</t>
    </rPh>
    <phoneticPr fontId="1"/>
  </si>
  <si>
    <t>自家発電</t>
    <rPh sb="0" eb="2">
      <t>ジカ</t>
    </rPh>
    <rPh sb="2" eb="4">
      <t>ハツデン</t>
    </rPh>
    <phoneticPr fontId="1"/>
  </si>
  <si>
    <t>上記以外の自己託送</t>
    <rPh sb="0" eb="2">
      <t>ジョウキ</t>
    </rPh>
    <rPh sb="2" eb="4">
      <t>イガイ</t>
    </rPh>
    <rPh sb="5" eb="7">
      <t>ジコ</t>
    </rPh>
    <rPh sb="7" eb="9">
      <t>タクソウ</t>
    </rPh>
    <phoneticPr fontId="1"/>
  </si>
  <si>
    <t>自己託送（非燃料由来の非化石電気）</t>
    <rPh sb="0" eb="2">
      <t>ジコ</t>
    </rPh>
    <rPh sb="2" eb="4">
      <t>タクソウ</t>
    </rPh>
    <rPh sb="5" eb="6">
      <t>ヒ</t>
    </rPh>
    <rPh sb="6" eb="8">
      <t>ネンリョウ</t>
    </rPh>
    <rPh sb="8" eb="10">
      <t>ユライ</t>
    </rPh>
    <rPh sb="11" eb="14">
      <t>ヒカセキ</t>
    </rPh>
    <rPh sb="14" eb="16">
      <t>デンキ</t>
    </rPh>
    <phoneticPr fontId="6"/>
  </si>
  <si>
    <t>オフサイト型PPA</t>
    <rPh sb="5" eb="6">
      <t>ガタ</t>
    </rPh>
    <phoneticPr fontId="1"/>
  </si>
  <si>
    <t>上記以外
の買電</t>
    <rPh sb="0" eb="2">
      <t>ジョウキ</t>
    </rPh>
    <rPh sb="2" eb="4">
      <t>イガイ</t>
    </rPh>
    <rPh sb="6" eb="8">
      <t>バイデン</t>
    </rPh>
    <phoneticPr fontId="1"/>
  </si>
  <si>
    <t>電気事業者からの買電</t>
    <phoneticPr fontId="6"/>
  </si>
  <si>
    <t>電
気</t>
    <rPh sb="0" eb="1">
      <t>デン</t>
    </rPh>
    <rPh sb="2" eb="3">
      <t>キ</t>
    </rPh>
    <phoneticPr fontId="1"/>
  </si>
  <si>
    <t>-</t>
    <phoneticPr fontId="1"/>
  </si>
  <si>
    <t>（　　　　）</t>
    <phoneticPr fontId="1"/>
  </si>
  <si>
    <t>その他</t>
    <rPh sb="2" eb="3">
      <t>タ</t>
    </rPh>
    <phoneticPr fontId="1"/>
  </si>
  <si>
    <t>その他</t>
    <rPh sb="2" eb="3">
      <t>タ</t>
    </rPh>
    <phoneticPr fontId="6"/>
  </si>
  <si>
    <t>雪氷熱</t>
    <rPh sb="0" eb="1">
      <t>セツ</t>
    </rPh>
    <rPh sb="1" eb="2">
      <t>コオリ</t>
    </rPh>
    <rPh sb="2" eb="3">
      <t>ネツ</t>
    </rPh>
    <phoneticPr fontId="6"/>
  </si>
  <si>
    <t>太陽熱</t>
    <rPh sb="0" eb="3">
      <t>タイヨウネツ</t>
    </rPh>
    <phoneticPr fontId="6"/>
  </si>
  <si>
    <t>温泉熱</t>
    <rPh sb="0" eb="3">
      <t>オンセンネツ</t>
    </rPh>
    <phoneticPr fontId="6"/>
  </si>
  <si>
    <t>地熱</t>
    <rPh sb="0" eb="2">
      <t>チネツ</t>
    </rPh>
    <phoneticPr fontId="6"/>
  </si>
  <si>
    <t>その他
使用した熱</t>
    <rPh sb="2" eb="3">
      <t>タ</t>
    </rPh>
    <rPh sb="4" eb="6">
      <t>シヨウ</t>
    </rPh>
    <rPh sb="8" eb="9">
      <t>ネツ</t>
    </rPh>
    <phoneticPr fontId="1"/>
  </si>
  <si>
    <t>冷水</t>
    <rPh sb="0" eb="2">
      <t>レイスイ</t>
    </rPh>
    <phoneticPr fontId="1"/>
  </si>
  <si>
    <t>温水</t>
    <phoneticPr fontId="1"/>
  </si>
  <si>
    <t>産業用以外の蒸気</t>
    <phoneticPr fontId="1"/>
  </si>
  <si>
    <t>産業用蒸気</t>
    <phoneticPr fontId="1"/>
  </si>
  <si>
    <t>他者から
購入した熱</t>
    <phoneticPr fontId="1"/>
  </si>
  <si>
    <t>熱</t>
    <rPh sb="0" eb="1">
      <t>ネツ</t>
    </rPh>
    <phoneticPr fontId="1"/>
  </si>
  <si>
    <t>（　　　　　　　）</t>
    <phoneticPr fontId="1"/>
  </si>
  <si>
    <t>GJ/t</t>
    <phoneticPr fontId="1"/>
  </si>
  <si>
    <t>t</t>
    <phoneticPr fontId="1"/>
  </si>
  <si>
    <t>アンモニア</t>
  </si>
  <si>
    <t>水素</t>
    <rPh sb="0" eb="2">
      <t>スイソ</t>
    </rPh>
    <phoneticPr fontId="6"/>
  </si>
  <si>
    <t>混合廃材</t>
    <rPh sb="0" eb="2">
      <t>コンゴウ</t>
    </rPh>
    <rPh sb="2" eb="4">
      <t>ハイザイ</t>
    </rPh>
    <phoneticPr fontId="6"/>
  </si>
  <si>
    <t>GJ/千㎥</t>
    <phoneticPr fontId="1"/>
  </si>
  <si>
    <t>千㎥</t>
    <phoneticPr fontId="1"/>
  </si>
  <si>
    <t>廃棄物ガス</t>
    <rPh sb="0" eb="3">
      <t>ハイキブツ</t>
    </rPh>
    <phoneticPr fontId="6"/>
  </si>
  <si>
    <t>GJ/kl</t>
    <phoneticPr fontId="1"/>
  </si>
  <si>
    <t>kl</t>
    <phoneticPr fontId="1"/>
  </si>
  <si>
    <t>廃油</t>
    <rPh sb="0" eb="2">
      <t>ハイユ</t>
    </rPh>
    <phoneticPr fontId="6"/>
  </si>
  <si>
    <t>廃プラスチック</t>
    <rPh sb="0" eb="1">
      <t>ハイ</t>
    </rPh>
    <phoneticPr fontId="6"/>
  </si>
  <si>
    <t>廃タイヤ</t>
    <rPh sb="0" eb="1">
      <t>ハイ</t>
    </rPh>
    <phoneticPr fontId="6"/>
  </si>
  <si>
    <t>RPF</t>
  </si>
  <si>
    <t>RDF</t>
  </si>
  <si>
    <t>その他バイオマス</t>
    <rPh sb="2" eb="3">
      <t>タ</t>
    </rPh>
    <phoneticPr fontId="6"/>
  </si>
  <si>
    <t>バイオガス</t>
  </si>
  <si>
    <t>バイオディーゼル</t>
  </si>
  <si>
    <t>バイオエタノール</t>
  </si>
  <si>
    <t>木質廃材</t>
    <rPh sb="0" eb="2">
      <t>モクシツ</t>
    </rPh>
    <rPh sb="2" eb="4">
      <t>ハイザイ</t>
    </rPh>
    <phoneticPr fontId="6"/>
  </si>
  <si>
    <t>木材</t>
    <rPh sb="0" eb="2">
      <t>モクザイ</t>
    </rPh>
    <phoneticPr fontId="6"/>
  </si>
  <si>
    <t>黒液</t>
    <rPh sb="0" eb="1">
      <t>クロ</t>
    </rPh>
    <rPh sb="1" eb="2">
      <t>エキ</t>
    </rPh>
    <phoneticPr fontId="6"/>
  </si>
  <si>
    <t>非
化
石
燃
料</t>
    <rPh sb="0" eb="1">
      <t>ヒ</t>
    </rPh>
    <rPh sb="2" eb="3">
      <t>カ</t>
    </rPh>
    <rPh sb="4" eb="5">
      <t>イシ</t>
    </rPh>
    <rPh sb="6" eb="7">
      <t>ネン</t>
    </rPh>
    <rPh sb="8" eb="9">
      <t>リョウ</t>
    </rPh>
    <phoneticPr fontId="1"/>
  </si>
  <si>
    <t>都市ガス</t>
    <phoneticPr fontId="1"/>
  </si>
  <si>
    <t>転炉ガス</t>
    <rPh sb="0" eb="2">
      <t>テンロ</t>
    </rPh>
    <phoneticPr fontId="6"/>
  </si>
  <si>
    <t>発電用高炉ガス</t>
    <rPh sb="0" eb="3">
      <t>ハツデンヨウ</t>
    </rPh>
    <rPh sb="3" eb="5">
      <t>コウロ</t>
    </rPh>
    <phoneticPr fontId="6"/>
  </si>
  <si>
    <t>高炉ガス</t>
    <rPh sb="0" eb="2">
      <t>コウロ</t>
    </rPh>
    <phoneticPr fontId="6"/>
  </si>
  <si>
    <t>コークス炉ガス</t>
    <rPh sb="4" eb="5">
      <t>ロ</t>
    </rPh>
    <phoneticPr fontId="6"/>
  </si>
  <si>
    <t>コールタール</t>
  </si>
  <si>
    <t>石炭コークス</t>
    <rPh sb="0" eb="2">
      <t>セキタン</t>
    </rPh>
    <phoneticPr fontId="6"/>
  </si>
  <si>
    <t>輸入無煙炭</t>
    <rPh sb="0" eb="2">
      <t>ユニュウ</t>
    </rPh>
    <rPh sb="2" eb="5">
      <t>ムエンタン</t>
    </rPh>
    <phoneticPr fontId="6"/>
  </si>
  <si>
    <t>国産一般炭</t>
    <rPh sb="0" eb="2">
      <t>コクサン</t>
    </rPh>
    <rPh sb="2" eb="4">
      <t>イッパン</t>
    </rPh>
    <rPh sb="4" eb="5">
      <t>タン</t>
    </rPh>
    <phoneticPr fontId="6"/>
  </si>
  <si>
    <t>輸入一般炭</t>
    <rPh sb="0" eb="2">
      <t>ユニュウ</t>
    </rPh>
    <rPh sb="2" eb="4">
      <t>イッパン</t>
    </rPh>
    <rPh sb="4" eb="5">
      <t>タン</t>
    </rPh>
    <phoneticPr fontId="6"/>
  </si>
  <si>
    <t>吹込用原料炭</t>
    <rPh sb="0" eb="2">
      <t>フキコミ</t>
    </rPh>
    <rPh sb="2" eb="3">
      <t>ヨウ</t>
    </rPh>
    <rPh sb="3" eb="5">
      <t>ゲンリョウ</t>
    </rPh>
    <rPh sb="5" eb="6">
      <t>タン</t>
    </rPh>
    <phoneticPr fontId="6"/>
  </si>
  <si>
    <t>コークス用原料炭</t>
    <rPh sb="4" eb="5">
      <t>ヨウ</t>
    </rPh>
    <rPh sb="5" eb="7">
      <t>ゲンリョウ</t>
    </rPh>
    <rPh sb="7" eb="8">
      <t>タン</t>
    </rPh>
    <phoneticPr fontId="6"/>
  </si>
  <si>
    <t>輸入原料炭</t>
    <rPh sb="0" eb="2">
      <t>ユニュウ</t>
    </rPh>
    <rPh sb="2" eb="4">
      <t>ゲンリョウ</t>
    </rPh>
    <rPh sb="4" eb="5">
      <t>スミ</t>
    </rPh>
    <phoneticPr fontId="6"/>
  </si>
  <si>
    <t>石炭</t>
    <phoneticPr fontId="1"/>
  </si>
  <si>
    <t>千㎥</t>
    <rPh sb="0" eb="1">
      <t>セン</t>
    </rPh>
    <phoneticPr fontId="1"/>
  </si>
  <si>
    <t>その他可燃性天然ガス</t>
    <phoneticPr fontId="1"/>
  </si>
  <si>
    <t>液化天然ガス（LNG）</t>
    <phoneticPr fontId="1"/>
  </si>
  <si>
    <t>可燃性
天然ガス</t>
    <phoneticPr fontId="1"/>
  </si>
  <si>
    <t>石油系炭化水素ガス</t>
    <phoneticPr fontId="1"/>
  </si>
  <si>
    <t>液化石油ガス（LPG）</t>
    <phoneticPr fontId="1"/>
  </si>
  <si>
    <t>石油ガス</t>
    <rPh sb="0" eb="1">
      <t>イシ</t>
    </rPh>
    <rPh sb="1" eb="2">
      <t>アブラ</t>
    </rPh>
    <phoneticPr fontId="1"/>
  </si>
  <si>
    <t>石油コークス</t>
    <rPh sb="0" eb="2">
      <t>セキユ</t>
    </rPh>
    <phoneticPr fontId="6"/>
  </si>
  <si>
    <t>石油アスファルト</t>
    <rPh sb="0" eb="2">
      <t>セキユ</t>
    </rPh>
    <phoneticPr fontId="6"/>
  </si>
  <si>
    <t>B・C重油</t>
    <rPh sb="3" eb="5">
      <t>ジュウユ</t>
    </rPh>
    <phoneticPr fontId="6"/>
  </si>
  <si>
    <t>A重油</t>
    <rPh sb="1" eb="3">
      <t>ジュウユ</t>
    </rPh>
    <phoneticPr fontId="6"/>
  </si>
  <si>
    <t>軽油</t>
    <rPh sb="0" eb="2">
      <t>ケイユ</t>
    </rPh>
    <phoneticPr fontId="6"/>
  </si>
  <si>
    <t>灯油</t>
    <rPh sb="0" eb="2">
      <t>トウユ</t>
    </rPh>
    <phoneticPr fontId="6"/>
  </si>
  <si>
    <t>ジェット燃料油</t>
    <rPh sb="4" eb="6">
      <t>ネンリョウ</t>
    </rPh>
    <rPh sb="6" eb="7">
      <t>アブラ</t>
    </rPh>
    <phoneticPr fontId="6"/>
  </si>
  <si>
    <t>ナフサ</t>
  </si>
  <si>
    <t>揮発油</t>
    <rPh sb="0" eb="3">
      <t>キハツユ</t>
    </rPh>
    <phoneticPr fontId="6"/>
  </si>
  <si>
    <t>原油のうちコンデンセート（NGL）</t>
    <rPh sb="0" eb="2">
      <t>ゲンユ</t>
    </rPh>
    <phoneticPr fontId="6"/>
  </si>
  <si>
    <t>原油（コンデンセートを除く。）</t>
    <rPh sb="0" eb="15">
      <t>ハンサンテイホウコクコウヒョウセイドシンコウソウコベツタイオウネンリョウセイリ</t>
    </rPh>
    <phoneticPr fontId="6"/>
  </si>
  <si>
    <t>化
石
燃
料</t>
    <rPh sb="0" eb="1">
      <t>カ</t>
    </rPh>
    <rPh sb="2" eb="3">
      <t>イシ</t>
    </rPh>
    <rPh sb="4" eb="5">
      <t>ネン</t>
    </rPh>
    <rPh sb="6" eb="7">
      <t>リョウ</t>
    </rPh>
    <phoneticPr fontId="1"/>
  </si>
  <si>
    <t>単位</t>
    <rPh sb="0" eb="2">
      <t>タンイ</t>
    </rPh>
    <phoneticPr fontId="1"/>
  </si>
  <si>
    <t>換算係数</t>
    <rPh sb="0" eb="2">
      <t>カンザン</t>
    </rPh>
    <rPh sb="2" eb="4">
      <t>ケイスウ</t>
    </rPh>
    <phoneticPr fontId="1"/>
  </si>
  <si>
    <t>熱量GJ</t>
    <rPh sb="0" eb="2">
      <t>ネツリョウ</t>
    </rPh>
    <phoneticPr fontId="1"/>
  </si>
  <si>
    <t>数値</t>
    <rPh sb="0" eb="2">
      <t>スウチ</t>
    </rPh>
    <phoneticPr fontId="1"/>
  </si>
  <si>
    <t>係数、単位</t>
    <rPh sb="0" eb="2">
      <t>ケイスウ</t>
    </rPh>
    <rPh sb="3" eb="5">
      <t>タンイ</t>
    </rPh>
    <phoneticPr fontId="1"/>
  </si>
  <si>
    <t>使用量</t>
    <rPh sb="0" eb="3">
      <t>シヨウリョウ</t>
    </rPh>
    <phoneticPr fontId="1"/>
  </si>
  <si>
    <t>年度</t>
    <rPh sb="0" eb="2">
      <t>ネンド</t>
    </rPh>
    <phoneticPr fontId="1"/>
  </si>
  <si>
    <t>エネルギーの種類</t>
    <rPh sb="6" eb="8">
      <t>シュルイ</t>
    </rPh>
    <phoneticPr fontId="6"/>
  </si>
  <si>
    <t>（使用時の注意事項）
・赤枠内にお使いのエネルギー量を入力すると、原油換算値が下の青枠内に自動で計算されます。
・本表は省エネ法の規制対象（1,500/年）に該当するか確認をするための参考資料となります。省エネ法定期報告上の表とは形式が異なりますのでご注意下さい。</t>
    <rPh sb="1" eb="3">
      <t>シヨウ</t>
    </rPh>
    <rPh sb="3" eb="4">
      <t>ジ</t>
    </rPh>
    <rPh sb="5" eb="7">
      <t>チュウイ</t>
    </rPh>
    <rPh sb="7" eb="9">
      <t>ジコウ</t>
    </rPh>
    <rPh sb="17" eb="18">
      <t>ツカ</t>
    </rPh>
    <rPh sb="25" eb="26">
      <t>リョウ</t>
    </rPh>
    <phoneticPr fontId="1"/>
  </si>
  <si>
    <t>エネルギー消費量（原油換算値）簡易計算表</t>
    <rPh sb="5" eb="8">
      <t>ショウヒリョウ</t>
    </rPh>
    <rPh sb="9" eb="11">
      <t>ゲンユ</t>
    </rPh>
    <rPh sb="11" eb="13">
      <t>カンザン</t>
    </rPh>
    <rPh sb="13" eb="14">
      <t>チ</t>
    </rPh>
    <rPh sb="15" eb="17">
      <t>カンイ</t>
    </rPh>
    <rPh sb="17" eb="20">
      <t>ケイサンヒョウ</t>
    </rPh>
    <phoneticPr fontId="1"/>
  </si>
  <si>
    <r>
      <t>【設備】　</t>
    </r>
    <r>
      <rPr>
        <sz val="8"/>
        <color theme="1"/>
        <rFont val="游ゴシック"/>
        <family val="3"/>
        <charset val="128"/>
        <scheme val="minor"/>
      </rPr>
      <t>※更新後の年間エネルギー消費量が、更新前と比較して10％以上削減されるものが対象となります。</t>
    </r>
    <rPh sb="1" eb="3">
      <t>セツビ</t>
    </rPh>
    <rPh sb="6" eb="9">
      <t>コウシンゴ</t>
    </rPh>
    <rPh sb="10" eb="12">
      <t>ネンカン</t>
    </rPh>
    <rPh sb="17" eb="20">
      <t>ショウヒリョウ</t>
    </rPh>
    <rPh sb="22" eb="25">
      <t>コウシンマエ</t>
    </rPh>
    <rPh sb="26" eb="28">
      <t>ヒカク</t>
    </rPh>
    <rPh sb="33" eb="35">
      <t>イジョウ</t>
    </rPh>
    <rPh sb="35" eb="37">
      <t>サクゲン</t>
    </rPh>
    <rPh sb="43" eb="45">
      <t>タイショウ</t>
    </rPh>
    <phoneticPr fontId="1"/>
  </si>
  <si>
    <t>（様式第１号別表その２）</t>
    <rPh sb="1" eb="3">
      <t>ヨウシキ</t>
    </rPh>
    <rPh sb="3" eb="4">
      <t>ダイ</t>
    </rPh>
    <rPh sb="5" eb="6">
      <t>ゴウ</t>
    </rPh>
    <rPh sb="6" eb="8">
      <t>ベッピョウ</t>
    </rPh>
    <phoneticPr fontId="1"/>
  </si>
  <si>
    <t xml:space="preserve">   のいずれかを記載してください。車両の場合は燃費（km/kl）を記載してください。</t>
    <rPh sb="9" eb="11">
      <t>キサイ</t>
    </rPh>
    <rPh sb="18" eb="20">
      <t>シャリョウ</t>
    </rPh>
    <rPh sb="21" eb="23">
      <t>バアイ</t>
    </rPh>
    <rPh sb="24" eb="26">
      <t>ネンピ</t>
    </rPh>
    <rPh sb="34" eb="36">
      <t>キサイ</t>
    </rPh>
    <phoneticPr fontId="1"/>
  </si>
  <si>
    <t>※エネルギー消費量の項目は、導入する設備毎に年間の「消費電力量（ｋｗｈ）」、「消費重油（灯油）量（ｋl）」、「ガス消費量（ｔ・千㎥）」</t>
    <rPh sb="6" eb="9">
      <t>ショウヒリョウ</t>
    </rPh>
    <rPh sb="10" eb="12">
      <t>コウモク</t>
    </rPh>
    <rPh sb="14" eb="16">
      <t>ドウニュウ</t>
    </rPh>
    <rPh sb="18" eb="20">
      <t>セツビ</t>
    </rPh>
    <rPh sb="20" eb="21">
      <t>ゴト</t>
    </rPh>
    <rPh sb="22" eb="24">
      <t>ネンカン</t>
    </rPh>
    <rPh sb="26" eb="28">
      <t>ショウヒ</t>
    </rPh>
    <rPh sb="28" eb="30">
      <t>デンリョク</t>
    </rPh>
    <rPh sb="30" eb="31">
      <t>リョウ</t>
    </rPh>
    <rPh sb="39" eb="41">
      <t>ショウヒ</t>
    </rPh>
    <rPh sb="41" eb="43">
      <t>ジュウユ</t>
    </rPh>
    <rPh sb="44" eb="46">
      <t>トウユ</t>
    </rPh>
    <rPh sb="47" eb="48">
      <t>リョウ</t>
    </rPh>
    <rPh sb="57" eb="60">
      <t>ショウヒリョウ</t>
    </rPh>
    <rPh sb="63" eb="64">
      <t>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</si>
</sst>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Red]\-#,##0.000"/>
    <numFmt numFmtId="177" formatCode="#,##0.0;[Red]\-#,##0.0"/>
  </numFmts>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20"/>
      <color theme="1"/>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diagonalUp="1">
      <left style="thin">
        <color auto="1"/>
      </left>
      <right style="thin">
        <color auto="1"/>
      </right>
      <top style="thick">
        <color rgb="FFFF0000"/>
      </top>
      <bottom style="thin">
        <color auto="1"/>
      </bottom>
      <diagonal style="thin">
        <color auto="1"/>
      </diagonal>
    </border>
    <border>
      <left/>
      <right/>
      <top style="thin">
        <color auto="1"/>
      </top>
      <bottom style="thin">
        <color auto="1"/>
      </bottom>
      <diagonal/>
    </border>
    <border>
      <left style="medium">
        <color auto="1"/>
      </left>
      <right/>
      <top/>
      <bottom style="thin">
        <color auto="1"/>
      </bottom>
      <diagonal/>
    </border>
    <border>
      <left style="thick">
        <color rgb="FFFF0000"/>
      </left>
      <right style="thick">
        <color rgb="FFFF0000"/>
      </right>
      <top style="thin">
        <color auto="1"/>
      </top>
      <bottom style="thin">
        <color auto="1"/>
      </bottom>
      <diagonal/>
    </border>
    <border diagonalUp="1">
      <left style="thick">
        <color rgb="FFFF0000"/>
      </left>
      <right style="thick">
        <color rgb="FFFF0000"/>
      </right>
      <top style="thin">
        <color auto="1"/>
      </top>
      <bottom style="thin">
        <color auto="1"/>
      </bottom>
      <diagonal style="thin">
        <color auto="1"/>
      </diagonal>
    </border>
    <border>
      <left style="medium">
        <color auto="1"/>
      </left>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ck">
        <color rgb="FFFF0000"/>
      </left>
      <right style="thick">
        <color rgb="FFFF0000"/>
      </right>
      <top style="thick">
        <color rgb="FFFF0000"/>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right/>
      <top/>
      <bottom style="medium">
        <color auto="1"/>
      </bottom>
      <diagonal/>
    </border>
    <border>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22">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vertical="center" shrinkToFit="1"/>
    </xf>
    <xf numFmtId="0" fontId="3" fillId="0" borderId="0" xfId="0" applyFont="1">
      <alignment vertical="center"/>
    </xf>
    <xf numFmtId="0" fontId="4" fillId="0" borderId="0" xfId="0" applyFont="1" applyAlignment="1">
      <alignment vertical="center" shrinkToFit="1"/>
    </xf>
    <xf numFmtId="38" fontId="0" fillId="0" borderId="0" xfId="1" applyFont="1">
      <alignment vertical="center"/>
    </xf>
    <xf numFmtId="38" fontId="0" fillId="0" borderId="11" xfId="1" applyFont="1" applyBorder="1">
      <alignment vertical="center"/>
    </xf>
    <xf numFmtId="38" fontId="0" fillId="0" borderId="12" xfId="1" applyFont="1" applyBorder="1">
      <alignment vertical="center"/>
    </xf>
    <xf numFmtId="176" fontId="0" fillId="2" borderId="13" xfId="1" applyNumberFormat="1" applyFont="1" applyFill="1" applyBorder="1">
      <alignment vertical="center"/>
    </xf>
    <xf numFmtId="38" fontId="0" fillId="0" borderId="1" xfId="1" applyFont="1" applyBorder="1">
      <alignment vertical="center"/>
    </xf>
    <xf numFmtId="38" fontId="0" fillId="3" borderId="11" xfId="1" applyFont="1" applyFill="1" applyBorder="1">
      <alignment vertical="center"/>
    </xf>
    <xf numFmtId="38" fontId="0" fillId="3" borderId="1" xfId="1" applyFont="1" applyFill="1" applyBorder="1">
      <alignment vertical="center"/>
    </xf>
    <xf numFmtId="38" fontId="0" fillId="3" borderId="14" xfId="1" applyFont="1" applyFill="1" applyBorder="1">
      <alignment vertical="center"/>
    </xf>
    <xf numFmtId="38" fontId="0" fillId="3" borderId="1" xfId="1" applyFont="1" applyFill="1" applyBorder="1" applyAlignment="1">
      <alignment horizontal="center" vertical="center"/>
    </xf>
    <xf numFmtId="38" fontId="0" fillId="3" borderId="16" xfId="1" applyFont="1" applyFill="1" applyBorder="1">
      <alignment vertical="center"/>
    </xf>
    <xf numFmtId="38" fontId="0" fillId="0" borderId="11" xfId="1" applyFont="1" applyBorder="1" applyAlignment="1">
      <alignment horizontal="center" vertical="center"/>
    </xf>
    <xf numFmtId="177" fontId="0" fillId="0" borderId="1" xfId="1" applyNumberFormat="1" applyFont="1" applyBorder="1" applyAlignment="1">
      <alignment horizontal="center" vertical="center"/>
    </xf>
    <xf numFmtId="38" fontId="0" fillId="4" borderId="12" xfId="1" applyFont="1" applyFill="1" applyBorder="1">
      <alignment vertical="center"/>
    </xf>
    <xf numFmtId="38" fontId="0" fillId="0" borderId="17" xfId="1" applyFont="1" applyBorder="1" applyProtection="1">
      <alignment vertical="center"/>
      <protection locked="0"/>
    </xf>
    <xf numFmtId="38" fontId="0" fillId="0" borderId="2" xfId="1" applyFont="1" applyBorder="1" applyAlignment="1">
      <alignment horizontal="center" vertical="center"/>
    </xf>
    <xf numFmtId="40" fontId="0" fillId="0" borderId="1" xfId="1" applyNumberFormat="1" applyFont="1" applyBorder="1" applyAlignment="1">
      <alignment horizontal="center" vertical="center"/>
    </xf>
    <xf numFmtId="38" fontId="0" fillId="5" borderId="11" xfId="1" applyFont="1" applyFill="1" applyBorder="1">
      <alignment vertical="center"/>
    </xf>
    <xf numFmtId="38" fontId="0" fillId="5" borderId="1" xfId="1" applyFont="1" applyFill="1" applyBorder="1">
      <alignment vertical="center"/>
    </xf>
    <xf numFmtId="38" fontId="0" fillId="5" borderId="12" xfId="1" applyFont="1" applyFill="1" applyBorder="1">
      <alignment vertical="center"/>
    </xf>
    <xf numFmtId="38" fontId="0" fillId="5" borderId="18" xfId="1" applyFont="1" applyFill="1" applyBorder="1">
      <alignment vertical="center"/>
    </xf>
    <xf numFmtId="38" fontId="0" fillId="5" borderId="2" xfId="1" applyFont="1" applyFill="1" applyBorder="1" applyAlignment="1">
      <alignment horizontal="center" vertical="center"/>
    </xf>
    <xf numFmtId="38" fontId="0" fillId="5" borderId="19" xfId="1" applyFont="1" applyFill="1" applyBorder="1" applyAlignment="1">
      <alignment horizontal="center" vertical="center"/>
    </xf>
    <xf numFmtId="38" fontId="0" fillId="0" borderId="1" xfId="1" applyFont="1" applyBorder="1" applyAlignment="1">
      <alignment horizontal="center" vertical="center"/>
    </xf>
    <xf numFmtId="38" fontId="0" fillId="0" borderId="12" xfId="1" applyFont="1" applyBorder="1" applyAlignment="1" applyProtection="1">
      <alignment vertical="center"/>
      <protection locked="0"/>
    </xf>
    <xf numFmtId="38" fontId="0" fillId="0" borderId="1" xfId="1" applyFont="1" applyBorder="1" applyAlignment="1" applyProtection="1">
      <alignment vertical="center"/>
      <protection locked="0"/>
    </xf>
    <xf numFmtId="38" fontId="0" fillId="0" borderId="1" xfId="1" applyFont="1" applyBorder="1" applyAlignment="1">
      <alignment vertical="center"/>
    </xf>
    <xf numFmtId="38" fontId="0" fillId="6" borderId="11" xfId="1" applyFont="1" applyFill="1" applyBorder="1">
      <alignment vertical="center"/>
    </xf>
    <xf numFmtId="38" fontId="0" fillId="6" borderId="1" xfId="1" applyFont="1" applyFill="1" applyBorder="1">
      <alignment vertical="center"/>
    </xf>
    <xf numFmtId="38" fontId="0" fillId="6" borderId="12" xfId="1" applyFont="1" applyFill="1" applyBorder="1">
      <alignment vertical="center"/>
    </xf>
    <xf numFmtId="38" fontId="0" fillId="6" borderId="18" xfId="1" applyFont="1" applyFill="1" applyBorder="1">
      <alignment vertical="center"/>
    </xf>
    <xf numFmtId="38" fontId="0" fillId="6" borderId="2" xfId="1" applyFont="1" applyFill="1" applyBorder="1" applyAlignment="1">
      <alignment horizontal="center" vertical="center"/>
    </xf>
    <xf numFmtId="38" fontId="0" fillId="6" borderId="16" xfId="1" applyFont="1" applyFill="1" applyBorder="1" applyAlignment="1">
      <alignment horizontal="center" vertical="center"/>
    </xf>
    <xf numFmtId="38" fontId="0" fillId="7" borderId="11" xfId="1" applyFont="1" applyFill="1" applyBorder="1">
      <alignment vertical="center"/>
    </xf>
    <xf numFmtId="38" fontId="0" fillId="7" borderId="1" xfId="1" applyFont="1" applyFill="1" applyBorder="1">
      <alignment vertical="center"/>
    </xf>
    <xf numFmtId="38" fontId="0" fillId="7" borderId="12" xfId="1" applyFont="1" applyFill="1" applyBorder="1">
      <alignment vertical="center"/>
    </xf>
    <xf numFmtId="38" fontId="0" fillId="7" borderId="18" xfId="1" applyFont="1" applyFill="1" applyBorder="1">
      <alignment vertical="center"/>
    </xf>
    <xf numFmtId="38" fontId="0" fillId="7" borderId="2" xfId="1" applyFont="1" applyFill="1" applyBorder="1" applyAlignment="1">
      <alignment horizontal="center" vertical="center"/>
    </xf>
    <xf numFmtId="38" fontId="0" fillId="7" borderId="16" xfId="1" applyFont="1" applyFill="1" applyBorder="1" applyAlignment="1">
      <alignment horizontal="center" vertical="center"/>
    </xf>
    <xf numFmtId="38" fontId="0" fillId="0" borderId="1" xfId="1" applyFont="1" applyBorder="1" applyAlignment="1" applyProtection="1">
      <alignment horizontal="center" vertical="center"/>
      <protection locked="0"/>
    </xf>
    <xf numFmtId="38" fontId="0" fillId="0" borderId="23" xfId="1" applyFont="1" applyBorder="1" applyProtection="1">
      <alignment vertical="center"/>
      <protection locked="0"/>
    </xf>
    <xf numFmtId="0" fontId="0" fillId="0" borderId="11" xfId="0" applyBorder="1" applyAlignment="1" applyProtection="1">
      <alignment horizontal="center" vertical="center"/>
    </xf>
    <xf numFmtId="0" fontId="0" fillId="0" borderId="1" xfId="0" applyBorder="1" applyAlignment="1" applyProtection="1">
      <alignment horizontal="center" vertical="center"/>
    </xf>
    <xf numFmtId="0" fontId="0" fillId="0" borderId="22" xfId="0" applyBorder="1" applyAlignment="1" applyProtection="1">
      <alignment horizontal="center" vertical="center"/>
    </xf>
    <xf numFmtId="0" fontId="0" fillId="0" borderId="0" xfId="0" applyBorder="1" applyAlignment="1">
      <alignment horizontal="center" vertical="center" shrinkToFit="1"/>
    </xf>
    <xf numFmtId="0" fontId="0" fillId="0" borderId="12" xfId="0" applyBorder="1" applyAlignment="1">
      <alignment horizontal="center" vertical="center" shrinkToFit="1"/>
    </xf>
    <xf numFmtId="0" fontId="0" fillId="0" borderId="32" xfId="0" applyBorder="1" applyAlignment="1">
      <alignment horizontal="center" vertical="center" shrinkToFit="1"/>
    </xf>
    <xf numFmtId="0" fontId="0" fillId="0" borderId="0" xfId="0" applyBorder="1">
      <alignment vertical="center"/>
    </xf>
    <xf numFmtId="0" fontId="0" fillId="0" borderId="33" xfId="0" applyBorder="1">
      <alignment vertical="center"/>
    </xf>
    <xf numFmtId="0" fontId="0" fillId="0" borderId="20" xfId="0" applyBorder="1">
      <alignment vertical="center"/>
    </xf>
    <xf numFmtId="0" fontId="0" fillId="0" borderId="10" xfId="0" applyBorder="1">
      <alignment vertical="center"/>
    </xf>
    <xf numFmtId="0" fontId="0" fillId="0" borderId="24"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wrapText="1"/>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38" fontId="0" fillId="0" borderId="5" xfId="1" applyFont="1" applyBorder="1" applyAlignment="1">
      <alignment horizontal="center" vertic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2" xfId="1" applyFont="1" applyBorder="1" applyAlignment="1">
      <alignment horizontal="left" vertical="center"/>
    </xf>
    <xf numFmtId="38" fontId="0" fillId="0" borderId="15" xfId="1" applyFont="1" applyBorder="1" applyAlignment="1">
      <alignment horizontal="left" vertical="center"/>
    </xf>
    <xf numFmtId="38" fontId="0" fillId="0" borderId="12" xfId="1" applyFont="1" applyBorder="1" applyAlignment="1">
      <alignment horizontal="left" vertical="center"/>
    </xf>
    <xf numFmtId="38" fontId="0" fillId="0" borderId="1" xfId="1" applyFont="1" applyBorder="1" applyAlignment="1">
      <alignment horizontal="center" vertical="center" wrapText="1"/>
    </xf>
    <xf numFmtId="38" fontId="0" fillId="6" borderId="5" xfId="1" applyFont="1" applyFill="1" applyBorder="1" applyAlignment="1">
      <alignment horizontal="center" vertical="center" wrapText="1"/>
    </xf>
    <xf numFmtId="38" fontId="0" fillId="6" borderId="5" xfId="1" applyFont="1" applyFill="1" applyBorder="1" applyAlignment="1">
      <alignment horizontal="center" vertical="center"/>
    </xf>
    <xf numFmtId="38" fontId="0" fillId="6" borderId="21" xfId="1" applyFont="1" applyFill="1" applyBorder="1" applyAlignment="1">
      <alignment horizontal="center" vertical="center"/>
    </xf>
    <xf numFmtId="38" fontId="0" fillId="5" borderId="5" xfId="1" applyFont="1" applyFill="1" applyBorder="1" applyAlignment="1">
      <alignment horizontal="center" vertical="center"/>
    </xf>
    <xf numFmtId="38" fontId="0" fillId="5" borderId="21" xfId="1" applyFont="1" applyFill="1" applyBorder="1" applyAlignment="1">
      <alignment horizontal="center" vertical="center"/>
    </xf>
    <xf numFmtId="38" fontId="0" fillId="3" borderId="5" xfId="1" applyFont="1" applyFill="1" applyBorder="1" applyAlignment="1">
      <alignment horizontal="center" vertical="center" wrapText="1"/>
    </xf>
    <xf numFmtId="38" fontId="0" fillId="3" borderId="5" xfId="1" applyFont="1" applyFill="1" applyBorder="1" applyAlignment="1">
      <alignment horizontal="center" vertical="center"/>
    </xf>
    <xf numFmtId="38" fontId="0" fillId="0" borderId="2" xfId="1" applyFont="1" applyBorder="1" applyAlignment="1">
      <alignment vertical="center"/>
    </xf>
    <xf numFmtId="38" fontId="0" fillId="0" borderId="12" xfId="1" applyFont="1" applyBorder="1" applyAlignment="1">
      <alignment vertical="center"/>
    </xf>
    <xf numFmtId="38" fontId="0" fillId="0" borderId="2" xfId="1" applyFont="1" applyBorder="1">
      <alignment vertical="center"/>
    </xf>
    <xf numFmtId="38" fontId="0" fillId="0" borderId="12" xfId="1" applyFont="1" applyBorder="1">
      <alignment vertical="center"/>
    </xf>
    <xf numFmtId="38" fontId="0" fillId="6" borderId="15" xfId="1" applyFont="1" applyFill="1" applyBorder="1" applyAlignment="1">
      <alignment horizontal="center" vertical="center"/>
    </xf>
    <xf numFmtId="38" fontId="0" fillId="6" borderId="12" xfId="1" applyFont="1" applyFill="1" applyBorder="1" applyAlignment="1">
      <alignment horizontal="center" vertical="center"/>
    </xf>
    <xf numFmtId="38" fontId="0" fillId="0" borderId="22" xfId="1" applyFont="1" applyBorder="1" applyAlignment="1">
      <alignment horizontal="left" vertical="center"/>
    </xf>
    <xf numFmtId="38" fontId="0" fillId="0" borderId="20" xfId="1" applyFont="1" applyBorder="1" applyAlignment="1">
      <alignment horizontal="left" vertical="center"/>
    </xf>
    <xf numFmtId="38" fontId="0" fillId="7" borderId="5" xfId="1" applyFont="1" applyFill="1" applyBorder="1" applyAlignment="1">
      <alignment horizontal="center" vertical="center" wrapText="1"/>
    </xf>
    <xf numFmtId="38" fontId="0" fillId="7" borderId="5" xfId="1" applyFont="1" applyFill="1" applyBorder="1" applyAlignment="1">
      <alignment horizontal="center" vertical="center"/>
    </xf>
    <xf numFmtId="38" fontId="0" fillId="7" borderId="21" xfId="1" applyFont="1" applyFill="1" applyBorder="1" applyAlignment="1">
      <alignment horizontal="center" vertical="center"/>
    </xf>
    <xf numFmtId="38" fontId="0" fillId="0" borderId="2" xfId="1" applyFont="1" applyBorder="1" applyAlignment="1">
      <alignment vertical="center" wrapText="1"/>
    </xf>
    <xf numFmtId="38" fontId="0" fillId="0" borderId="12" xfId="1" applyFont="1" applyBorder="1" applyAlignment="1">
      <alignment vertical="center" wrapText="1"/>
    </xf>
    <xf numFmtId="0" fontId="9" fillId="0" borderId="0" xfId="0" applyFont="1" applyBorder="1" applyAlignment="1">
      <alignment horizontal="center" vertical="center"/>
    </xf>
    <xf numFmtId="0" fontId="0" fillId="0" borderId="1" xfId="0" applyBorder="1" applyAlignment="1" applyProtection="1">
      <alignment horizontal="center" vertical="center"/>
    </xf>
    <xf numFmtId="0" fontId="0" fillId="0" borderId="11" xfId="0" applyBorder="1" applyAlignment="1" applyProtection="1">
      <alignment horizontal="center" vertical="center"/>
    </xf>
    <xf numFmtId="0" fontId="0" fillId="0" borderId="4" xfId="0" applyBorder="1" applyAlignment="1" applyProtection="1">
      <alignment horizontal="center" vertical="center"/>
    </xf>
    <xf numFmtId="0" fontId="0" fillId="0" borderId="27" xfId="0" applyBorder="1" applyAlignment="1" applyProtection="1">
      <alignment horizontal="center" vertical="center"/>
    </xf>
    <xf numFmtId="0" fontId="0" fillId="0" borderId="30" xfId="0" applyBorder="1" applyAlignment="1" applyProtection="1">
      <alignment horizontal="center" vertical="center"/>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0" fillId="0" borderId="19" xfId="0" applyBorder="1" applyAlignment="1" applyProtection="1">
      <alignment horizontal="center" vertical="center"/>
    </xf>
    <xf numFmtId="0" fontId="0" fillId="0" borderId="0" xfId="0" applyBorder="1" applyAlignment="1" applyProtection="1">
      <alignment horizontal="center" vertical="center"/>
    </xf>
    <xf numFmtId="0" fontId="0" fillId="0" borderId="26" xfId="0" applyBorder="1" applyAlignment="1" applyProtection="1">
      <alignment horizontal="center" vertical="center"/>
    </xf>
    <xf numFmtId="0" fontId="0" fillId="0" borderId="16" xfId="0" applyBorder="1" applyAlignment="1" applyProtection="1">
      <alignment horizontal="center" vertical="center"/>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0" fontId="8" fillId="0" borderId="31" xfId="0" applyFont="1" applyBorder="1" applyAlignment="1">
      <alignment horizontal="left" vertical="top" wrapText="1"/>
    </xf>
    <xf numFmtId="0" fontId="7" fillId="0" borderId="31" xfId="0" applyFont="1" applyBorder="1" applyAlignment="1">
      <alignment horizontal="left" vertical="top"/>
    </xf>
    <xf numFmtId="38" fontId="0" fillId="7" borderId="15" xfId="1" applyFont="1" applyFill="1" applyBorder="1" applyAlignment="1">
      <alignment horizontal="center" vertical="center"/>
    </xf>
    <xf numFmtId="38" fontId="0" fillId="7" borderId="12" xfId="1" applyFont="1" applyFill="1" applyBorder="1" applyAlignment="1">
      <alignment horizontal="center" vertical="center"/>
    </xf>
    <xf numFmtId="38" fontId="0" fillId="3" borderId="15" xfId="1" applyFont="1" applyFill="1" applyBorder="1" applyAlignment="1">
      <alignment horizontal="center" vertical="center"/>
    </xf>
    <xf numFmtId="38" fontId="0" fillId="3" borderId="12" xfId="1" applyFont="1" applyFill="1" applyBorder="1" applyAlignment="1">
      <alignment horizontal="center" vertical="center"/>
    </xf>
    <xf numFmtId="38" fontId="0" fillId="5" borderId="15" xfId="1" applyFont="1" applyFill="1" applyBorder="1" applyAlignment="1">
      <alignment horizontal="center" vertical="center"/>
    </xf>
    <xf numFmtId="38" fontId="0" fillId="5" borderId="12" xfId="1" applyFont="1" applyFill="1" applyBorder="1" applyAlignment="1">
      <alignment horizontal="center" vertical="center"/>
    </xf>
    <xf numFmtId="38" fontId="0" fillId="0" borderId="2" xfId="1" applyFont="1" applyBorder="1" applyAlignment="1">
      <alignment horizontal="left" vertical="center" wrapText="1"/>
    </xf>
    <xf numFmtId="38" fontId="0" fillId="0" borderId="15" xfId="1" applyFont="1" applyBorder="1" applyAlignment="1">
      <alignment horizontal="left" vertical="center" wrapText="1"/>
    </xf>
    <xf numFmtId="38" fontId="0" fillId="0" borderId="12"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506015</xdr:colOff>
      <xdr:row>25</xdr:row>
      <xdr:rowOff>188516</xdr:rowOff>
    </xdr:from>
    <xdr:to>
      <xdr:col>16</xdr:col>
      <xdr:colOff>605234</xdr:colOff>
      <xdr:row>37</xdr:row>
      <xdr:rowOff>109141</xdr:rowOff>
    </xdr:to>
    <xdr:sp macro="" textlink="">
      <xdr:nvSpPr>
        <xdr:cNvPr id="2" name="吹き出し: 四角形 2">
          <a:extLst>
            <a:ext uri="{FF2B5EF4-FFF2-40B4-BE49-F238E27FC236}">
              <a16:creationId xmlns:a16="http://schemas.microsoft.com/office/drawing/2014/main" id="{55D3782A-DCC8-508A-886F-3B1EB5127AF7}"/>
            </a:ext>
          </a:extLst>
        </xdr:cNvPr>
        <xdr:cNvSpPr/>
      </xdr:nvSpPr>
      <xdr:spPr>
        <a:xfrm>
          <a:off x="9421415" y="6141641"/>
          <a:ext cx="2156619" cy="2778125"/>
        </a:xfrm>
        <a:prstGeom prst="wedgeRectCallout">
          <a:avLst>
            <a:gd name="adj1" fmla="val -145718"/>
            <a:gd name="adj2" fmla="val 166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都市ガスの係数は供給事業者毎に異なります。定期報告書記入要領</a:t>
          </a:r>
          <a:r>
            <a:rPr kumimoji="1" lang="en-US" altLang="ja-JP" sz="1100">
              <a:solidFill>
                <a:sysClr val="windowText" lastClr="000000"/>
              </a:solidFill>
            </a:rPr>
            <a:t>P197</a:t>
          </a:r>
          <a:r>
            <a:rPr kumimoji="1" lang="ja-JP" altLang="en-US" sz="1100">
              <a:solidFill>
                <a:sysClr val="windowText" lastClr="000000"/>
              </a:solidFill>
            </a:rPr>
            <a:t>の「別添資料</a:t>
          </a:r>
          <a:r>
            <a:rPr kumimoji="1" lang="en-US" altLang="ja-JP" sz="1100">
              <a:solidFill>
                <a:sysClr val="windowText" lastClr="000000"/>
              </a:solidFill>
            </a:rPr>
            <a:t>2</a:t>
          </a:r>
          <a:r>
            <a:rPr kumimoji="1" lang="ja-JP" altLang="en-US" sz="1100">
              <a:solidFill>
                <a:sysClr val="windowText" lastClr="000000"/>
              </a:solidFill>
            </a:rPr>
            <a:t>」より、お使いの都市ガスの係数をご確認のうえ、</a:t>
          </a:r>
          <a:r>
            <a:rPr kumimoji="1" lang="en-US" altLang="ja-JP" sz="1100">
              <a:solidFill>
                <a:sysClr val="windowText" lastClr="000000"/>
              </a:solidFill>
            </a:rPr>
            <a:t>G</a:t>
          </a:r>
          <a:r>
            <a:rPr kumimoji="1" lang="ja-JP" altLang="en-US" sz="1100">
              <a:solidFill>
                <a:sysClr val="windowText" lastClr="000000"/>
              </a:solidFill>
            </a:rPr>
            <a:t>列に使用量を、</a:t>
          </a:r>
          <a:r>
            <a:rPr kumimoji="1" lang="en-US" altLang="ja-JP" sz="1100">
              <a:solidFill>
                <a:sysClr val="windowText" lastClr="000000"/>
              </a:solidFill>
            </a:rPr>
            <a:t>I</a:t>
          </a:r>
          <a:r>
            <a:rPr kumimoji="1" lang="ja-JP" altLang="en-US" sz="1100">
              <a:solidFill>
                <a:sysClr val="windowText" lastClr="000000"/>
              </a:solidFill>
            </a:rPr>
            <a:t>列に係数を入力下さい。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定期報告書記入要領</a:t>
          </a:r>
          <a:r>
            <a:rPr kumimoji="1" lang="en-US" altLang="ja-JP" sz="1100">
              <a:solidFill>
                <a:sysClr val="windowText" lastClr="000000"/>
              </a:solidFill>
            </a:rPr>
            <a:t>】</a:t>
          </a:r>
        </a:p>
        <a:p>
          <a:pPr algn="l"/>
          <a:r>
            <a:rPr kumimoji="1" lang="en-US" altLang="ja-JP" sz="1100">
              <a:solidFill>
                <a:sysClr val="windowText" lastClr="000000"/>
              </a:solidFill>
            </a:rPr>
            <a:t>https://www.enecho.meti.go.jp/category/saving_and_new/saving/enterprise/factory/support-tools/data/kojo-kinyuyoryo23_v.2.pdf</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tabSelected="1" view="pageBreakPreview" topLeftCell="A4" zoomScaleNormal="100" zoomScaleSheetLayoutView="100" workbookViewId="0">
      <selection activeCell="M12" sqref="M12"/>
    </sheetView>
  </sheetViews>
  <sheetFormatPr defaultRowHeight="18.75" x14ac:dyDescent="0.4"/>
  <cols>
    <col min="1" max="1" width="1" customWidth="1"/>
    <col min="2" max="2" width="28.125" customWidth="1"/>
    <col min="3" max="3" width="18.125" customWidth="1"/>
    <col min="4" max="4" width="13.125" customWidth="1"/>
    <col min="5" max="5" width="18.125" customWidth="1"/>
    <col min="6" max="6" width="13.125" customWidth="1"/>
    <col min="7" max="7" width="10.5" customWidth="1"/>
    <col min="8" max="8" width="6.625" customWidth="1"/>
    <col min="9" max="9" width="1.375" customWidth="1"/>
  </cols>
  <sheetData>
    <row r="2" spans="2:8" x14ac:dyDescent="0.4">
      <c r="B2" t="s">
        <v>112</v>
      </c>
    </row>
    <row r="4" spans="2:8" ht="24" x14ac:dyDescent="0.4">
      <c r="B4" s="1" t="s">
        <v>10</v>
      </c>
    </row>
    <row r="6" spans="2:8" ht="24.75" thickBot="1" x14ac:dyDescent="0.45">
      <c r="B6" s="1" t="s">
        <v>111</v>
      </c>
    </row>
    <row r="7" spans="2:8" ht="18.75" customHeight="1" x14ac:dyDescent="0.4">
      <c r="B7" s="68" t="s">
        <v>0</v>
      </c>
      <c r="C7" s="67" t="s">
        <v>1</v>
      </c>
      <c r="D7" s="67"/>
      <c r="E7" s="67" t="s">
        <v>3</v>
      </c>
      <c r="F7" s="67"/>
      <c r="G7" s="63" t="s">
        <v>8</v>
      </c>
      <c r="H7" s="64"/>
    </row>
    <row r="8" spans="2:8" ht="19.5" thickBot="1" x14ac:dyDescent="0.45">
      <c r="B8" s="69"/>
      <c r="C8" s="62" t="s">
        <v>2</v>
      </c>
      <c r="D8" s="62" t="s">
        <v>4</v>
      </c>
      <c r="E8" s="62" t="s">
        <v>2</v>
      </c>
      <c r="F8" s="62" t="s">
        <v>5</v>
      </c>
      <c r="G8" s="65"/>
      <c r="H8" s="66"/>
    </row>
    <row r="9" spans="2:8" x14ac:dyDescent="0.4">
      <c r="B9" s="58"/>
      <c r="C9" s="59"/>
      <c r="D9" s="59"/>
      <c r="E9" s="59"/>
      <c r="F9" s="59"/>
      <c r="G9" s="60"/>
      <c r="H9" s="61" t="s">
        <v>6</v>
      </c>
    </row>
    <row r="10" spans="2:8" x14ac:dyDescent="0.4">
      <c r="B10" s="58"/>
      <c r="C10" s="59"/>
      <c r="D10" s="59"/>
      <c r="E10" s="59"/>
      <c r="F10" s="59"/>
      <c r="G10" s="60"/>
      <c r="H10" s="55" t="s">
        <v>6</v>
      </c>
    </row>
    <row r="11" spans="2:8" x14ac:dyDescent="0.4">
      <c r="B11" s="58"/>
      <c r="C11" s="59"/>
      <c r="D11" s="59"/>
      <c r="E11" s="59"/>
      <c r="F11" s="59"/>
      <c r="G11" s="60"/>
      <c r="H11" s="55" t="s">
        <v>6</v>
      </c>
    </row>
    <row r="12" spans="2:8" x14ac:dyDescent="0.4">
      <c r="B12" s="4"/>
      <c r="C12" s="2"/>
      <c r="D12" s="2"/>
      <c r="E12" s="2"/>
      <c r="F12" s="2"/>
      <c r="G12" s="3"/>
      <c r="H12" s="55" t="s">
        <v>6</v>
      </c>
    </row>
    <row r="13" spans="2:8" x14ac:dyDescent="0.4">
      <c r="B13" s="4"/>
      <c r="C13" s="2"/>
      <c r="D13" s="2"/>
      <c r="E13" s="2"/>
      <c r="F13" s="2"/>
      <c r="G13" s="3"/>
      <c r="H13" s="55" t="s">
        <v>6</v>
      </c>
    </row>
    <row r="14" spans="2:8" ht="19.5" thickBot="1" x14ac:dyDescent="0.45">
      <c r="B14" s="5"/>
      <c r="C14" s="6"/>
      <c r="D14" s="6"/>
      <c r="E14" s="6"/>
      <c r="F14" s="6"/>
      <c r="G14" s="7"/>
      <c r="H14" s="56" t="s">
        <v>6</v>
      </c>
    </row>
    <row r="15" spans="2:8" x14ac:dyDescent="0.4">
      <c r="B15" s="57"/>
      <c r="C15" s="57"/>
      <c r="D15" s="57"/>
      <c r="E15" s="57"/>
      <c r="F15" s="57"/>
      <c r="G15" s="57"/>
      <c r="H15" s="54"/>
    </row>
    <row r="16" spans="2:8" x14ac:dyDescent="0.4">
      <c r="B16" s="9" t="s">
        <v>114</v>
      </c>
      <c r="C16" s="9"/>
      <c r="D16" s="9"/>
      <c r="E16" s="9"/>
      <c r="F16" s="9"/>
      <c r="G16" s="9"/>
      <c r="H16" s="10"/>
    </row>
    <row r="17" spans="2:8" x14ac:dyDescent="0.4">
      <c r="B17" s="9" t="s">
        <v>113</v>
      </c>
      <c r="C17" s="9"/>
      <c r="D17" s="9"/>
      <c r="E17" s="9"/>
      <c r="F17" s="9"/>
      <c r="G17" s="9"/>
      <c r="H17" s="10"/>
    </row>
    <row r="18" spans="2:8" x14ac:dyDescent="0.4">
      <c r="B18" s="9" t="s">
        <v>9</v>
      </c>
      <c r="C18" s="9"/>
      <c r="D18" s="9"/>
      <c r="E18" s="9"/>
      <c r="F18" s="9"/>
      <c r="G18" s="9"/>
      <c r="H18" s="10"/>
    </row>
    <row r="19" spans="2:8" x14ac:dyDescent="0.4">
      <c r="B19" s="9" t="s">
        <v>7</v>
      </c>
      <c r="C19" s="9"/>
      <c r="D19" s="9"/>
      <c r="E19" s="9"/>
      <c r="F19" s="9"/>
      <c r="G19" s="9"/>
      <c r="H19" s="10"/>
    </row>
    <row r="20" spans="2:8" x14ac:dyDescent="0.4">
      <c r="B20" s="9"/>
      <c r="C20" s="9"/>
      <c r="D20" s="9"/>
      <c r="E20" s="9"/>
      <c r="F20" s="9"/>
      <c r="G20" s="9"/>
      <c r="H20" s="10"/>
    </row>
    <row r="21" spans="2:8" x14ac:dyDescent="0.4">
      <c r="H21" s="8"/>
    </row>
  </sheetData>
  <mergeCells count="4">
    <mergeCell ref="G7:H8"/>
    <mergeCell ref="C7:D7"/>
    <mergeCell ref="E7:F7"/>
    <mergeCell ref="B7:B8"/>
  </mergeCells>
  <phoneticPr fontId="1"/>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0"/>
  <sheetViews>
    <sheetView view="pageBreakPreview" zoomScale="96" zoomScaleNormal="86" zoomScaleSheetLayoutView="96" workbookViewId="0">
      <selection activeCell="G69" sqref="G69"/>
    </sheetView>
  </sheetViews>
  <sheetFormatPr defaultRowHeight="18.75" x14ac:dyDescent="0.4"/>
  <cols>
    <col min="1" max="1" width="3.5" customWidth="1"/>
    <col min="2" max="2" width="6.5" customWidth="1"/>
    <col min="3" max="3" width="11.5" customWidth="1"/>
    <col min="4" max="4" width="17.5" customWidth="1"/>
    <col min="5" max="5" width="11.25" customWidth="1"/>
    <col min="6" max="6" width="8.875" customWidth="1"/>
    <col min="10" max="10" width="10.25" customWidth="1"/>
    <col min="11" max="11" width="3.125" customWidth="1"/>
  </cols>
  <sheetData>
    <row r="2" spans="2:10" ht="33" x14ac:dyDescent="0.4">
      <c r="B2" s="97" t="s">
        <v>110</v>
      </c>
      <c r="C2" s="97"/>
      <c r="D2" s="97"/>
      <c r="E2" s="97"/>
      <c r="F2" s="97"/>
      <c r="G2" s="97"/>
      <c r="H2" s="97"/>
      <c r="I2" s="97"/>
      <c r="J2" s="97"/>
    </row>
    <row r="3" spans="2:10" ht="70.5" customHeight="1" thickBot="1" x14ac:dyDescent="0.45">
      <c r="B3" s="111" t="s">
        <v>109</v>
      </c>
      <c r="C3" s="112"/>
      <c r="D3" s="112"/>
      <c r="E3" s="112"/>
      <c r="F3" s="112"/>
      <c r="G3" s="112"/>
      <c r="H3" s="112"/>
      <c r="I3" s="112"/>
      <c r="J3" s="112"/>
    </row>
    <row r="4" spans="2:10" x14ac:dyDescent="0.4">
      <c r="B4" s="102" t="s">
        <v>108</v>
      </c>
      <c r="C4" s="103"/>
      <c r="D4" s="103"/>
      <c r="E4" s="104"/>
      <c r="F4" s="100" t="s">
        <v>107</v>
      </c>
      <c r="G4" s="100"/>
      <c r="H4" s="100"/>
      <c r="I4" s="100"/>
      <c r="J4" s="101"/>
    </row>
    <row r="5" spans="2:10" x14ac:dyDescent="0.4">
      <c r="B5" s="105"/>
      <c r="C5" s="106"/>
      <c r="D5" s="106"/>
      <c r="E5" s="107"/>
      <c r="F5" s="98" t="s">
        <v>106</v>
      </c>
      <c r="G5" s="98"/>
      <c r="H5" s="98"/>
      <c r="I5" s="98" t="s">
        <v>105</v>
      </c>
      <c r="J5" s="99"/>
    </row>
    <row r="6" spans="2:10" ht="19.5" thickBot="1" x14ac:dyDescent="0.45">
      <c r="B6" s="108"/>
      <c r="C6" s="109"/>
      <c r="D6" s="109"/>
      <c r="E6" s="110"/>
      <c r="F6" s="52" t="s">
        <v>101</v>
      </c>
      <c r="G6" s="53" t="s">
        <v>104</v>
      </c>
      <c r="H6" s="52" t="s">
        <v>103</v>
      </c>
      <c r="I6" s="52" t="s">
        <v>102</v>
      </c>
      <c r="J6" s="51" t="s">
        <v>101</v>
      </c>
    </row>
    <row r="7" spans="2:10" ht="19.5" thickTop="1" x14ac:dyDescent="0.4">
      <c r="B7" s="92" t="s">
        <v>100</v>
      </c>
      <c r="C7" s="73" t="s">
        <v>99</v>
      </c>
      <c r="D7" s="74"/>
      <c r="E7" s="75"/>
      <c r="F7" s="25" t="s">
        <v>54</v>
      </c>
      <c r="G7" s="50"/>
      <c r="H7" s="23">
        <f t="shared" ref="H7:H35" si="0">ROUND(G7*I7,0)</f>
        <v>0</v>
      </c>
      <c r="I7" s="22">
        <v>38.299999999999997</v>
      </c>
      <c r="J7" s="21" t="s">
        <v>53</v>
      </c>
    </row>
    <row r="8" spans="2:10" x14ac:dyDescent="0.4">
      <c r="B8" s="93"/>
      <c r="C8" s="73" t="s">
        <v>98</v>
      </c>
      <c r="D8" s="74"/>
      <c r="E8" s="75"/>
      <c r="F8" s="25" t="s">
        <v>54</v>
      </c>
      <c r="G8" s="24"/>
      <c r="H8" s="23">
        <f t="shared" si="0"/>
        <v>0</v>
      </c>
      <c r="I8" s="22">
        <v>34.799999999999997</v>
      </c>
      <c r="J8" s="21" t="s">
        <v>53</v>
      </c>
    </row>
    <row r="9" spans="2:10" x14ac:dyDescent="0.4">
      <c r="B9" s="93"/>
      <c r="C9" s="73" t="s">
        <v>97</v>
      </c>
      <c r="D9" s="74"/>
      <c r="E9" s="75"/>
      <c r="F9" s="25" t="s">
        <v>54</v>
      </c>
      <c r="G9" s="24"/>
      <c r="H9" s="23">
        <f t="shared" si="0"/>
        <v>0</v>
      </c>
      <c r="I9" s="22">
        <v>33.4</v>
      </c>
      <c r="J9" s="21" t="s">
        <v>53</v>
      </c>
    </row>
    <row r="10" spans="2:10" x14ac:dyDescent="0.4">
      <c r="B10" s="93"/>
      <c r="C10" s="73" t="s">
        <v>96</v>
      </c>
      <c r="D10" s="74"/>
      <c r="E10" s="75"/>
      <c r="F10" s="25" t="s">
        <v>54</v>
      </c>
      <c r="G10" s="24"/>
      <c r="H10" s="23">
        <f t="shared" si="0"/>
        <v>0</v>
      </c>
      <c r="I10" s="22">
        <v>33.299999999999997</v>
      </c>
      <c r="J10" s="21" t="s">
        <v>53</v>
      </c>
    </row>
    <row r="11" spans="2:10" x14ac:dyDescent="0.4">
      <c r="B11" s="93"/>
      <c r="C11" s="73" t="s">
        <v>95</v>
      </c>
      <c r="D11" s="74"/>
      <c r="E11" s="75"/>
      <c r="F11" s="25" t="s">
        <v>54</v>
      </c>
      <c r="G11" s="24"/>
      <c r="H11" s="23">
        <f t="shared" si="0"/>
        <v>0</v>
      </c>
      <c r="I11" s="22">
        <v>36.299999999999997</v>
      </c>
      <c r="J11" s="21" t="s">
        <v>53</v>
      </c>
    </row>
    <row r="12" spans="2:10" x14ac:dyDescent="0.4">
      <c r="B12" s="93"/>
      <c r="C12" s="73" t="s">
        <v>94</v>
      </c>
      <c r="D12" s="74"/>
      <c r="E12" s="75"/>
      <c r="F12" s="25" t="s">
        <v>54</v>
      </c>
      <c r="G12" s="24"/>
      <c r="H12" s="23">
        <f t="shared" si="0"/>
        <v>0</v>
      </c>
      <c r="I12" s="22">
        <v>36.5</v>
      </c>
      <c r="J12" s="21" t="s">
        <v>53</v>
      </c>
    </row>
    <row r="13" spans="2:10" x14ac:dyDescent="0.4">
      <c r="B13" s="93"/>
      <c r="C13" s="73" t="s">
        <v>93</v>
      </c>
      <c r="D13" s="74"/>
      <c r="E13" s="75"/>
      <c r="F13" s="25" t="s">
        <v>54</v>
      </c>
      <c r="G13" s="24"/>
      <c r="H13" s="23">
        <f t="shared" si="0"/>
        <v>0</v>
      </c>
      <c r="I13" s="22">
        <v>38</v>
      </c>
      <c r="J13" s="21" t="s">
        <v>53</v>
      </c>
    </row>
    <row r="14" spans="2:10" x14ac:dyDescent="0.4">
      <c r="B14" s="93"/>
      <c r="C14" s="73" t="s">
        <v>92</v>
      </c>
      <c r="D14" s="74"/>
      <c r="E14" s="75"/>
      <c r="F14" s="25" t="s">
        <v>54</v>
      </c>
      <c r="G14" s="24"/>
      <c r="H14" s="23">
        <f t="shared" si="0"/>
        <v>0</v>
      </c>
      <c r="I14" s="22">
        <v>38.9</v>
      </c>
      <c r="J14" s="21" t="s">
        <v>53</v>
      </c>
    </row>
    <row r="15" spans="2:10" x14ac:dyDescent="0.4">
      <c r="B15" s="93"/>
      <c r="C15" s="73" t="s">
        <v>91</v>
      </c>
      <c r="D15" s="74"/>
      <c r="E15" s="75"/>
      <c r="F15" s="25" t="s">
        <v>54</v>
      </c>
      <c r="G15" s="24"/>
      <c r="H15" s="23">
        <f t="shared" si="0"/>
        <v>0</v>
      </c>
      <c r="I15" s="22">
        <v>41.8</v>
      </c>
      <c r="J15" s="21" t="s">
        <v>53</v>
      </c>
    </row>
    <row r="16" spans="2:10" x14ac:dyDescent="0.4">
      <c r="B16" s="93"/>
      <c r="C16" s="73" t="s">
        <v>90</v>
      </c>
      <c r="D16" s="74"/>
      <c r="E16" s="75"/>
      <c r="F16" s="25" t="s">
        <v>46</v>
      </c>
      <c r="G16" s="24"/>
      <c r="H16" s="23">
        <f t="shared" si="0"/>
        <v>0</v>
      </c>
      <c r="I16" s="22">
        <v>40</v>
      </c>
      <c r="J16" s="21" t="s">
        <v>45</v>
      </c>
    </row>
    <row r="17" spans="2:10" x14ac:dyDescent="0.4">
      <c r="B17" s="93"/>
      <c r="C17" s="73" t="s">
        <v>89</v>
      </c>
      <c r="D17" s="74"/>
      <c r="E17" s="75"/>
      <c r="F17" s="25" t="s">
        <v>46</v>
      </c>
      <c r="G17" s="24"/>
      <c r="H17" s="23">
        <f t="shared" si="0"/>
        <v>0</v>
      </c>
      <c r="I17" s="22">
        <v>34.1</v>
      </c>
      <c r="J17" s="21" t="s">
        <v>45</v>
      </c>
    </row>
    <row r="18" spans="2:10" ht="24.75" customHeight="1" x14ac:dyDescent="0.4">
      <c r="B18" s="93"/>
      <c r="C18" s="76" t="s">
        <v>88</v>
      </c>
      <c r="D18" s="95" t="s">
        <v>87</v>
      </c>
      <c r="E18" s="96"/>
      <c r="F18" s="25" t="s">
        <v>46</v>
      </c>
      <c r="G18" s="24"/>
      <c r="H18" s="23">
        <f t="shared" si="0"/>
        <v>0</v>
      </c>
      <c r="I18" s="22">
        <v>50.1</v>
      </c>
      <c r="J18" s="21" t="s">
        <v>45</v>
      </c>
    </row>
    <row r="19" spans="2:10" ht="24" customHeight="1" x14ac:dyDescent="0.4">
      <c r="B19" s="93"/>
      <c r="C19" s="71"/>
      <c r="D19" s="95" t="s">
        <v>86</v>
      </c>
      <c r="E19" s="96"/>
      <c r="F19" s="25" t="s">
        <v>82</v>
      </c>
      <c r="G19" s="24"/>
      <c r="H19" s="23">
        <f t="shared" si="0"/>
        <v>0</v>
      </c>
      <c r="I19" s="22">
        <v>46.1</v>
      </c>
      <c r="J19" s="21" t="s">
        <v>50</v>
      </c>
    </row>
    <row r="20" spans="2:10" ht="22.5" customHeight="1" x14ac:dyDescent="0.4">
      <c r="B20" s="93"/>
      <c r="C20" s="76" t="s">
        <v>85</v>
      </c>
      <c r="D20" s="95" t="s">
        <v>84</v>
      </c>
      <c r="E20" s="96"/>
      <c r="F20" s="25" t="s">
        <v>46</v>
      </c>
      <c r="G20" s="24"/>
      <c r="H20" s="23">
        <f t="shared" si="0"/>
        <v>0</v>
      </c>
      <c r="I20" s="22">
        <v>54.7</v>
      </c>
      <c r="J20" s="21" t="s">
        <v>45</v>
      </c>
    </row>
    <row r="21" spans="2:10" ht="21.75" customHeight="1" x14ac:dyDescent="0.4">
      <c r="B21" s="93"/>
      <c r="C21" s="71"/>
      <c r="D21" s="95" t="s">
        <v>83</v>
      </c>
      <c r="E21" s="96"/>
      <c r="F21" s="25" t="s">
        <v>82</v>
      </c>
      <c r="G21" s="24"/>
      <c r="H21" s="23">
        <f t="shared" si="0"/>
        <v>0</v>
      </c>
      <c r="I21" s="22">
        <v>38.4</v>
      </c>
      <c r="J21" s="21" t="s">
        <v>50</v>
      </c>
    </row>
    <row r="22" spans="2:10" x14ac:dyDescent="0.4">
      <c r="B22" s="93"/>
      <c r="C22" s="71" t="s">
        <v>81</v>
      </c>
      <c r="D22" s="86" t="s">
        <v>80</v>
      </c>
      <c r="E22" s="87"/>
      <c r="F22" s="25" t="s">
        <v>46</v>
      </c>
      <c r="G22" s="24"/>
      <c r="H22" s="23">
        <f t="shared" si="0"/>
        <v>0</v>
      </c>
      <c r="I22" s="22">
        <v>28.7</v>
      </c>
      <c r="J22" s="21" t="s">
        <v>45</v>
      </c>
    </row>
    <row r="23" spans="2:10" x14ac:dyDescent="0.4">
      <c r="B23" s="93"/>
      <c r="C23" s="71"/>
      <c r="D23" s="86" t="s">
        <v>79</v>
      </c>
      <c r="E23" s="87"/>
      <c r="F23" s="25" t="s">
        <v>46</v>
      </c>
      <c r="G23" s="24"/>
      <c r="H23" s="23">
        <f t="shared" si="0"/>
        <v>0</v>
      </c>
      <c r="I23" s="22">
        <v>28.9</v>
      </c>
      <c r="J23" s="21" t="s">
        <v>45</v>
      </c>
    </row>
    <row r="24" spans="2:10" x14ac:dyDescent="0.4">
      <c r="B24" s="93"/>
      <c r="C24" s="71"/>
      <c r="D24" s="86" t="s">
        <v>78</v>
      </c>
      <c r="E24" s="87"/>
      <c r="F24" s="25" t="s">
        <v>46</v>
      </c>
      <c r="G24" s="24"/>
      <c r="H24" s="23">
        <f t="shared" si="0"/>
        <v>0</v>
      </c>
      <c r="I24" s="22">
        <v>28.3</v>
      </c>
      <c r="J24" s="21" t="s">
        <v>45</v>
      </c>
    </row>
    <row r="25" spans="2:10" x14ac:dyDescent="0.4">
      <c r="B25" s="93"/>
      <c r="C25" s="71"/>
      <c r="D25" s="86" t="s">
        <v>77</v>
      </c>
      <c r="E25" s="87"/>
      <c r="F25" s="25" t="s">
        <v>46</v>
      </c>
      <c r="G25" s="24"/>
      <c r="H25" s="23">
        <f t="shared" si="0"/>
        <v>0</v>
      </c>
      <c r="I25" s="22">
        <v>26.1</v>
      </c>
      <c r="J25" s="21" t="s">
        <v>45</v>
      </c>
    </row>
    <row r="26" spans="2:10" x14ac:dyDescent="0.4">
      <c r="B26" s="93"/>
      <c r="C26" s="71"/>
      <c r="D26" s="86" t="s">
        <v>76</v>
      </c>
      <c r="E26" s="87"/>
      <c r="F26" s="25" t="s">
        <v>46</v>
      </c>
      <c r="G26" s="24"/>
      <c r="H26" s="23">
        <f t="shared" si="0"/>
        <v>0</v>
      </c>
      <c r="I26" s="22">
        <v>24.2</v>
      </c>
      <c r="J26" s="21" t="s">
        <v>45</v>
      </c>
    </row>
    <row r="27" spans="2:10" x14ac:dyDescent="0.4">
      <c r="B27" s="93"/>
      <c r="C27" s="71"/>
      <c r="D27" s="86" t="s">
        <v>75</v>
      </c>
      <c r="E27" s="87"/>
      <c r="F27" s="25" t="s">
        <v>46</v>
      </c>
      <c r="G27" s="24"/>
      <c r="H27" s="23">
        <f t="shared" si="0"/>
        <v>0</v>
      </c>
      <c r="I27" s="22">
        <v>27.8</v>
      </c>
      <c r="J27" s="21" t="s">
        <v>45</v>
      </c>
    </row>
    <row r="28" spans="2:10" x14ac:dyDescent="0.4">
      <c r="B28" s="93"/>
      <c r="C28" s="73" t="s">
        <v>74</v>
      </c>
      <c r="D28" s="74"/>
      <c r="E28" s="75"/>
      <c r="F28" s="25" t="s">
        <v>46</v>
      </c>
      <c r="G28" s="24"/>
      <c r="H28" s="23">
        <f t="shared" si="0"/>
        <v>0</v>
      </c>
      <c r="I28" s="22">
        <v>29</v>
      </c>
      <c r="J28" s="21" t="s">
        <v>45</v>
      </c>
    </row>
    <row r="29" spans="2:10" x14ac:dyDescent="0.4">
      <c r="B29" s="93"/>
      <c r="C29" s="73" t="s">
        <v>73</v>
      </c>
      <c r="D29" s="74"/>
      <c r="E29" s="75"/>
      <c r="F29" s="25" t="s">
        <v>46</v>
      </c>
      <c r="G29" s="24"/>
      <c r="H29" s="23">
        <f t="shared" si="0"/>
        <v>0</v>
      </c>
      <c r="I29" s="22">
        <v>37.299999999999997</v>
      </c>
      <c r="J29" s="21" t="s">
        <v>45</v>
      </c>
    </row>
    <row r="30" spans="2:10" x14ac:dyDescent="0.4">
      <c r="B30" s="93"/>
      <c r="C30" s="73" t="s">
        <v>72</v>
      </c>
      <c r="D30" s="74"/>
      <c r="E30" s="75"/>
      <c r="F30" s="25" t="s">
        <v>51</v>
      </c>
      <c r="G30" s="24"/>
      <c r="H30" s="23">
        <f t="shared" si="0"/>
        <v>0</v>
      </c>
      <c r="I30" s="22">
        <v>18.399999999999999</v>
      </c>
      <c r="J30" s="21" t="s">
        <v>50</v>
      </c>
    </row>
    <row r="31" spans="2:10" x14ac:dyDescent="0.4">
      <c r="B31" s="93"/>
      <c r="C31" s="73" t="s">
        <v>71</v>
      </c>
      <c r="D31" s="74"/>
      <c r="E31" s="75"/>
      <c r="F31" s="25" t="s">
        <v>51</v>
      </c>
      <c r="G31" s="24"/>
      <c r="H31" s="23">
        <f t="shared" si="0"/>
        <v>0</v>
      </c>
      <c r="I31" s="26">
        <v>3.23</v>
      </c>
      <c r="J31" s="21" t="s">
        <v>50</v>
      </c>
    </row>
    <row r="32" spans="2:10" x14ac:dyDescent="0.4">
      <c r="B32" s="93"/>
      <c r="C32" s="73" t="s">
        <v>70</v>
      </c>
      <c r="D32" s="74"/>
      <c r="E32" s="75"/>
      <c r="F32" s="25" t="s">
        <v>51</v>
      </c>
      <c r="G32" s="24"/>
      <c r="H32" s="23">
        <f t="shared" si="0"/>
        <v>0</v>
      </c>
      <c r="I32" s="26">
        <v>3.45</v>
      </c>
      <c r="J32" s="21" t="s">
        <v>50</v>
      </c>
    </row>
    <row r="33" spans="2:10" x14ac:dyDescent="0.4">
      <c r="B33" s="93"/>
      <c r="C33" s="73" t="s">
        <v>69</v>
      </c>
      <c r="D33" s="74"/>
      <c r="E33" s="75"/>
      <c r="F33" s="25" t="s">
        <v>51</v>
      </c>
      <c r="G33" s="24"/>
      <c r="H33" s="23">
        <f t="shared" si="0"/>
        <v>0</v>
      </c>
      <c r="I33" s="26">
        <v>7.53</v>
      </c>
      <c r="J33" s="21" t="s">
        <v>50</v>
      </c>
    </row>
    <row r="34" spans="2:10" x14ac:dyDescent="0.4">
      <c r="B34" s="93"/>
      <c r="C34" s="71" t="s">
        <v>31</v>
      </c>
      <c r="D34" s="86" t="s">
        <v>68</v>
      </c>
      <c r="E34" s="87"/>
      <c r="F34" s="25" t="s">
        <v>51</v>
      </c>
      <c r="G34" s="24"/>
      <c r="H34" s="23">
        <f t="shared" si="0"/>
        <v>0</v>
      </c>
      <c r="I34" s="49"/>
      <c r="J34" s="21" t="s">
        <v>50</v>
      </c>
    </row>
    <row r="35" spans="2:10" x14ac:dyDescent="0.4">
      <c r="B35" s="94"/>
      <c r="C35" s="71"/>
      <c r="D35" s="86" t="s">
        <v>44</v>
      </c>
      <c r="E35" s="87"/>
      <c r="F35" s="25" t="s">
        <v>51</v>
      </c>
      <c r="G35" s="24"/>
      <c r="H35" s="23">
        <f t="shared" si="0"/>
        <v>0</v>
      </c>
      <c r="I35" s="49"/>
      <c r="J35" s="21" t="s">
        <v>50</v>
      </c>
    </row>
    <row r="36" spans="2:10" x14ac:dyDescent="0.4">
      <c r="B36" s="48"/>
      <c r="C36" s="113" t="s">
        <v>14</v>
      </c>
      <c r="D36" s="113"/>
      <c r="E36" s="114"/>
      <c r="F36" s="47" t="s">
        <v>13</v>
      </c>
      <c r="G36" s="46"/>
      <c r="H36" s="45">
        <f>SUM(H7:H35)</f>
        <v>0</v>
      </c>
      <c r="I36" s="44"/>
      <c r="J36" s="43"/>
    </row>
    <row r="37" spans="2:10" x14ac:dyDescent="0.4">
      <c r="B37" s="77" t="s">
        <v>67</v>
      </c>
      <c r="C37" s="73" t="s">
        <v>66</v>
      </c>
      <c r="D37" s="74"/>
      <c r="E37" s="75"/>
      <c r="F37" s="25" t="s">
        <v>46</v>
      </c>
      <c r="G37" s="24"/>
      <c r="H37" s="23">
        <f t="shared" ref="H37:H52" si="1">ROUND(G37*I37,0)</f>
        <v>0</v>
      </c>
      <c r="I37" s="22">
        <v>13.6</v>
      </c>
      <c r="J37" s="21" t="s">
        <v>45</v>
      </c>
    </row>
    <row r="38" spans="2:10" x14ac:dyDescent="0.4">
      <c r="B38" s="78"/>
      <c r="C38" s="73" t="s">
        <v>65</v>
      </c>
      <c r="D38" s="74"/>
      <c r="E38" s="75"/>
      <c r="F38" s="25" t="s">
        <v>46</v>
      </c>
      <c r="G38" s="24"/>
      <c r="H38" s="23">
        <f t="shared" si="1"/>
        <v>0</v>
      </c>
      <c r="I38" s="22">
        <v>13.2</v>
      </c>
      <c r="J38" s="21" t="s">
        <v>45</v>
      </c>
    </row>
    <row r="39" spans="2:10" x14ac:dyDescent="0.4">
      <c r="B39" s="78"/>
      <c r="C39" s="73" t="s">
        <v>64</v>
      </c>
      <c r="D39" s="74"/>
      <c r="E39" s="75"/>
      <c r="F39" s="25" t="s">
        <v>46</v>
      </c>
      <c r="G39" s="24"/>
      <c r="H39" s="23">
        <f t="shared" si="1"/>
        <v>0</v>
      </c>
      <c r="I39" s="22">
        <v>17.100000000000001</v>
      </c>
      <c r="J39" s="21" t="s">
        <v>45</v>
      </c>
    </row>
    <row r="40" spans="2:10" x14ac:dyDescent="0.4">
      <c r="B40" s="78"/>
      <c r="C40" s="73" t="s">
        <v>63</v>
      </c>
      <c r="D40" s="74"/>
      <c r="E40" s="75"/>
      <c r="F40" s="25" t="s">
        <v>54</v>
      </c>
      <c r="G40" s="24"/>
      <c r="H40" s="23">
        <f t="shared" si="1"/>
        <v>0</v>
      </c>
      <c r="I40" s="22">
        <v>23.4</v>
      </c>
      <c r="J40" s="21" t="s">
        <v>53</v>
      </c>
    </row>
    <row r="41" spans="2:10" x14ac:dyDescent="0.4">
      <c r="B41" s="78"/>
      <c r="C41" s="73" t="s">
        <v>62</v>
      </c>
      <c r="D41" s="74"/>
      <c r="E41" s="75"/>
      <c r="F41" s="25" t="s">
        <v>54</v>
      </c>
      <c r="G41" s="24"/>
      <c r="H41" s="23">
        <f t="shared" si="1"/>
        <v>0</v>
      </c>
      <c r="I41" s="22">
        <v>35.6</v>
      </c>
      <c r="J41" s="21" t="s">
        <v>53</v>
      </c>
    </row>
    <row r="42" spans="2:10" x14ac:dyDescent="0.4">
      <c r="B42" s="78"/>
      <c r="C42" s="73" t="s">
        <v>61</v>
      </c>
      <c r="D42" s="74"/>
      <c r="E42" s="75"/>
      <c r="F42" s="25" t="s">
        <v>51</v>
      </c>
      <c r="G42" s="24"/>
      <c r="H42" s="23">
        <f t="shared" si="1"/>
        <v>0</v>
      </c>
      <c r="I42" s="22">
        <v>21.2</v>
      </c>
      <c r="J42" s="21" t="s">
        <v>50</v>
      </c>
    </row>
    <row r="43" spans="2:10" x14ac:dyDescent="0.4">
      <c r="B43" s="78"/>
      <c r="C43" s="73" t="s">
        <v>60</v>
      </c>
      <c r="D43" s="74"/>
      <c r="E43" s="75"/>
      <c r="F43" s="25" t="s">
        <v>46</v>
      </c>
      <c r="G43" s="24"/>
      <c r="H43" s="23">
        <f t="shared" si="1"/>
        <v>0</v>
      </c>
      <c r="I43" s="22">
        <v>13.2</v>
      </c>
      <c r="J43" s="21" t="s">
        <v>45</v>
      </c>
    </row>
    <row r="44" spans="2:10" x14ac:dyDescent="0.4">
      <c r="B44" s="78"/>
      <c r="C44" s="73" t="s">
        <v>59</v>
      </c>
      <c r="D44" s="74"/>
      <c r="E44" s="75"/>
      <c r="F44" s="25" t="s">
        <v>46</v>
      </c>
      <c r="G44" s="24"/>
      <c r="H44" s="23">
        <f t="shared" si="1"/>
        <v>0</v>
      </c>
      <c r="I44" s="22">
        <v>18</v>
      </c>
      <c r="J44" s="21" t="s">
        <v>45</v>
      </c>
    </row>
    <row r="45" spans="2:10" x14ac:dyDescent="0.4">
      <c r="B45" s="78"/>
      <c r="C45" s="73" t="s">
        <v>58</v>
      </c>
      <c r="D45" s="74"/>
      <c r="E45" s="75"/>
      <c r="F45" s="25" t="s">
        <v>46</v>
      </c>
      <c r="G45" s="24"/>
      <c r="H45" s="23">
        <f t="shared" si="1"/>
        <v>0</v>
      </c>
      <c r="I45" s="22">
        <v>26.9</v>
      </c>
      <c r="J45" s="21" t="s">
        <v>45</v>
      </c>
    </row>
    <row r="46" spans="2:10" x14ac:dyDescent="0.4">
      <c r="B46" s="78"/>
      <c r="C46" s="73" t="s">
        <v>57</v>
      </c>
      <c r="D46" s="74"/>
      <c r="E46" s="75"/>
      <c r="F46" s="25" t="s">
        <v>46</v>
      </c>
      <c r="G46" s="24"/>
      <c r="H46" s="23">
        <f t="shared" si="1"/>
        <v>0</v>
      </c>
      <c r="I46" s="22">
        <v>33.200000000000003</v>
      </c>
      <c r="J46" s="21" t="s">
        <v>45</v>
      </c>
    </row>
    <row r="47" spans="2:10" x14ac:dyDescent="0.4">
      <c r="B47" s="78"/>
      <c r="C47" s="73" t="s">
        <v>56</v>
      </c>
      <c r="D47" s="74"/>
      <c r="E47" s="75"/>
      <c r="F47" s="25" t="s">
        <v>46</v>
      </c>
      <c r="G47" s="24"/>
      <c r="H47" s="23">
        <f t="shared" si="1"/>
        <v>0</v>
      </c>
      <c r="I47" s="22">
        <v>29.3</v>
      </c>
      <c r="J47" s="21" t="s">
        <v>45</v>
      </c>
    </row>
    <row r="48" spans="2:10" x14ac:dyDescent="0.4">
      <c r="B48" s="78"/>
      <c r="C48" s="73" t="s">
        <v>55</v>
      </c>
      <c r="D48" s="74"/>
      <c r="E48" s="75"/>
      <c r="F48" s="25" t="s">
        <v>54</v>
      </c>
      <c r="G48" s="24"/>
      <c r="H48" s="23">
        <f t="shared" si="1"/>
        <v>0</v>
      </c>
      <c r="I48" s="22">
        <v>40.200000000000003</v>
      </c>
      <c r="J48" s="21" t="s">
        <v>53</v>
      </c>
    </row>
    <row r="49" spans="2:10" x14ac:dyDescent="0.4">
      <c r="B49" s="78"/>
      <c r="C49" s="73" t="s">
        <v>52</v>
      </c>
      <c r="D49" s="74"/>
      <c r="E49" s="75"/>
      <c r="F49" s="25" t="s">
        <v>51</v>
      </c>
      <c r="G49" s="24"/>
      <c r="H49" s="23">
        <f t="shared" si="1"/>
        <v>0</v>
      </c>
      <c r="I49" s="22">
        <v>21.2</v>
      </c>
      <c r="J49" s="21" t="s">
        <v>50</v>
      </c>
    </row>
    <row r="50" spans="2:10" x14ac:dyDescent="0.4">
      <c r="B50" s="78"/>
      <c r="C50" s="73" t="s">
        <v>49</v>
      </c>
      <c r="D50" s="74"/>
      <c r="E50" s="75"/>
      <c r="F50" s="25" t="s">
        <v>46</v>
      </c>
      <c r="G50" s="24"/>
      <c r="H50" s="23">
        <f t="shared" si="1"/>
        <v>0</v>
      </c>
      <c r="I50" s="22">
        <v>17.100000000000001</v>
      </c>
      <c r="J50" s="21" t="s">
        <v>45</v>
      </c>
    </row>
    <row r="51" spans="2:10" x14ac:dyDescent="0.4">
      <c r="B51" s="78"/>
      <c r="C51" s="73" t="s">
        <v>48</v>
      </c>
      <c r="D51" s="74"/>
      <c r="E51" s="75"/>
      <c r="F51" s="25" t="s">
        <v>46</v>
      </c>
      <c r="G51" s="24"/>
      <c r="H51" s="23">
        <f t="shared" si="1"/>
        <v>0</v>
      </c>
      <c r="I51" s="22">
        <v>142</v>
      </c>
      <c r="J51" s="21" t="s">
        <v>45</v>
      </c>
    </row>
    <row r="52" spans="2:10" x14ac:dyDescent="0.4">
      <c r="B52" s="78"/>
      <c r="C52" s="73" t="s">
        <v>47</v>
      </c>
      <c r="D52" s="74"/>
      <c r="E52" s="75"/>
      <c r="F52" s="25" t="s">
        <v>46</v>
      </c>
      <c r="G52" s="24"/>
      <c r="H52" s="23">
        <f t="shared" si="1"/>
        <v>0</v>
      </c>
      <c r="I52" s="22">
        <v>22.5</v>
      </c>
      <c r="J52" s="21" t="s">
        <v>45</v>
      </c>
    </row>
    <row r="53" spans="2:10" x14ac:dyDescent="0.4">
      <c r="B53" s="78"/>
      <c r="C53" s="71" t="s">
        <v>32</v>
      </c>
      <c r="D53" s="84" t="s">
        <v>44</v>
      </c>
      <c r="E53" s="85"/>
      <c r="F53" s="25" t="s">
        <v>13</v>
      </c>
      <c r="G53" s="24"/>
      <c r="H53" s="23">
        <f>G53</f>
        <v>0</v>
      </c>
      <c r="I53" s="33" t="s">
        <v>29</v>
      </c>
      <c r="J53" s="21" t="s">
        <v>29</v>
      </c>
    </row>
    <row r="54" spans="2:10" x14ac:dyDescent="0.4">
      <c r="B54" s="79"/>
      <c r="C54" s="71"/>
      <c r="D54" s="84" t="s">
        <v>44</v>
      </c>
      <c r="E54" s="85"/>
      <c r="F54" s="25" t="s">
        <v>13</v>
      </c>
      <c r="G54" s="24"/>
      <c r="H54" s="23">
        <f>G54</f>
        <v>0</v>
      </c>
      <c r="I54" s="33" t="s">
        <v>29</v>
      </c>
      <c r="J54" s="21" t="s">
        <v>29</v>
      </c>
    </row>
    <row r="55" spans="2:10" x14ac:dyDescent="0.4">
      <c r="B55" s="42"/>
      <c r="C55" s="88" t="s">
        <v>14</v>
      </c>
      <c r="D55" s="88"/>
      <c r="E55" s="89"/>
      <c r="F55" s="41" t="s">
        <v>13</v>
      </c>
      <c r="G55" s="40"/>
      <c r="H55" s="39">
        <f>SUM(H37:H54)</f>
        <v>0</v>
      </c>
      <c r="I55" s="38"/>
      <c r="J55" s="37"/>
    </row>
    <row r="56" spans="2:10" ht="26.25" customHeight="1" x14ac:dyDescent="0.4">
      <c r="B56" s="80" t="s">
        <v>43</v>
      </c>
      <c r="C56" s="76" t="s">
        <v>42</v>
      </c>
      <c r="D56" s="86" t="s">
        <v>41</v>
      </c>
      <c r="E56" s="87"/>
      <c r="F56" s="25" t="s">
        <v>13</v>
      </c>
      <c r="G56" s="24"/>
      <c r="H56" s="23">
        <f>ROUND(G56*I56,0)</f>
        <v>0</v>
      </c>
      <c r="I56" s="26">
        <v>1.17</v>
      </c>
      <c r="J56" s="21" t="s">
        <v>29</v>
      </c>
    </row>
    <row r="57" spans="2:10" x14ac:dyDescent="0.4">
      <c r="B57" s="80"/>
      <c r="C57" s="76"/>
      <c r="D57" s="86" t="s">
        <v>40</v>
      </c>
      <c r="E57" s="87"/>
      <c r="F57" s="25" t="s">
        <v>13</v>
      </c>
      <c r="G57" s="24"/>
      <c r="H57" s="23">
        <f>ROUND(G57*I57,0)</f>
        <v>0</v>
      </c>
      <c r="I57" s="26">
        <v>1.19</v>
      </c>
      <c r="J57" s="21" t="s">
        <v>29</v>
      </c>
    </row>
    <row r="58" spans="2:10" x14ac:dyDescent="0.4">
      <c r="B58" s="80"/>
      <c r="C58" s="76"/>
      <c r="D58" s="86" t="s">
        <v>39</v>
      </c>
      <c r="E58" s="87"/>
      <c r="F58" s="25" t="s">
        <v>13</v>
      </c>
      <c r="G58" s="24"/>
      <c r="H58" s="23">
        <f>ROUND(G58*I58,0)</f>
        <v>0</v>
      </c>
      <c r="I58" s="26">
        <v>1.19</v>
      </c>
      <c r="J58" s="21" t="s">
        <v>29</v>
      </c>
    </row>
    <row r="59" spans="2:10" x14ac:dyDescent="0.4">
      <c r="B59" s="80"/>
      <c r="C59" s="76"/>
      <c r="D59" s="86" t="s">
        <v>38</v>
      </c>
      <c r="E59" s="87"/>
      <c r="F59" s="25" t="s">
        <v>13</v>
      </c>
      <c r="G59" s="24"/>
      <c r="H59" s="23">
        <f>ROUND(G59*I59,0)</f>
        <v>0</v>
      </c>
      <c r="I59" s="26">
        <v>1.19</v>
      </c>
      <c r="J59" s="21" t="s">
        <v>29</v>
      </c>
    </row>
    <row r="60" spans="2:10" x14ac:dyDescent="0.4">
      <c r="B60" s="80"/>
      <c r="C60" s="76"/>
      <c r="D60" s="36" t="s">
        <v>32</v>
      </c>
      <c r="E60" s="35" t="s">
        <v>30</v>
      </c>
      <c r="F60" s="25" t="s">
        <v>13</v>
      </c>
      <c r="G60" s="24"/>
      <c r="H60" s="23">
        <f t="shared" ref="H60:H66" si="2">G60+ROUND(G60,0)</f>
        <v>0</v>
      </c>
      <c r="I60" s="33" t="s">
        <v>29</v>
      </c>
      <c r="J60" s="21" t="s">
        <v>29</v>
      </c>
    </row>
    <row r="61" spans="2:10" x14ac:dyDescent="0.4">
      <c r="B61" s="80"/>
      <c r="C61" s="76" t="s">
        <v>37</v>
      </c>
      <c r="D61" s="84" t="s">
        <v>36</v>
      </c>
      <c r="E61" s="85"/>
      <c r="F61" s="25" t="s">
        <v>13</v>
      </c>
      <c r="G61" s="24"/>
      <c r="H61" s="23">
        <f t="shared" si="2"/>
        <v>0</v>
      </c>
      <c r="I61" s="33" t="s">
        <v>29</v>
      </c>
      <c r="J61" s="21" t="s">
        <v>29</v>
      </c>
    </row>
    <row r="62" spans="2:10" x14ac:dyDescent="0.4">
      <c r="B62" s="80"/>
      <c r="C62" s="71"/>
      <c r="D62" s="84" t="s">
        <v>35</v>
      </c>
      <c r="E62" s="85"/>
      <c r="F62" s="25" t="s">
        <v>13</v>
      </c>
      <c r="G62" s="24"/>
      <c r="H62" s="23">
        <f t="shared" si="2"/>
        <v>0</v>
      </c>
      <c r="I62" s="33" t="s">
        <v>29</v>
      </c>
      <c r="J62" s="21" t="s">
        <v>29</v>
      </c>
    </row>
    <row r="63" spans="2:10" x14ac:dyDescent="0.4">
      <c r="B63" s="80"/>
      <c r="C63" s="71"/>
      <c r="D63" s="84" t="s">
        <v>34</v>
      </c>
      <c r="E63" s="85"/>
      <c r="F63" s="25" t="s">
        <v>13</v>
      </c>
      <c r="G63" s="24"/>
      <c r="H63" s="23">
        <f t="shared" si="2"/>
        <v>0</v>
      </c>
      <c r="I63" s="33" t="s">
        <v>29</v>
      </c>
      <c r="J63" s="21" t="s">
        <v>29</v>
      </c>
    </row>
    <row r="64" spans="2:10" x14ac:dyDescent="0.4">
      <c r="B64" s="80"/>
      <c r="C64" s="71"/>
      <c r="D64" s="84" t="s">
        <v>33</v>
      </c>
      <c r="E64" s="85"/>
      <c r="F64" s="25" t="s">
        <v>13</v>
      </c>
      <c r="G64" s="24"/>
      <c r="H64" s="23">
        <f t="shared" si="2"/>
        <v>0</v>
      </c>
      <c r="I64" s="33" t="s">
        <v>29</v>
      </c>
      <c r="J64" s="21" t="s">
        <v>29</v>
      </c>
    </row>
    <row r="65" spans="2:10" x14ac:dyDescent="0.4">
      <c r="B65" s="81"/>
      <c r="C65" s="71"/>
      <c r="D65" s="90" t="s">
        <v>32</v>
      </c>
      <c r="E65" s="34" t="s">
        <v>30</v>
      </c>
      <c r="F65" s="25" t="s">
        <v>13</v>
      </c>
      <c r="G65" s="24"/>
      <c r="H65" s="23">
        <f t="shared" si="2"/>
        <v>0</v>
      </c>
      <c r="I65" s="33" t="s">
        <v>29</v>
      </c>
      <c r="J65" s="21" t="s">
        <v>29</v>
      </c>
    </row>
    <row r="66" spans="2:10" x14ac:dyDescent="0.4">
      <c r="B66" s="81"/>
      <c r="C66" s="71"/>
      <c r="D66" s="91"/>
      <c r="E66" s="34" t="s">
        <v>30</v>
      </c>
      <c r="F66" s="25" t="s">
        <v>13</v>
      </c>
      <c r="G66" s="24"/>
      <c r="H66" s="23">
        <f t="shared" si="2"/>
        <v>0</v>
      </c>
      <c r="I66" s="33" t="s">
        <v>29</v>
      </c>
      <c r="J66" s="21" t="s">
        <v>29</v>
      </c>
    </row>
    <row r="67" spans="2:10" x14ac:dyDescent="0.4">
      <c r="B67" s="32"/>
      <c r="C67" s="117" t="s">
        <v>14</v>
      </c>
      <c r="D67" s="117"/>
      <c r="E67" s="118"/>
      <c r="F67" s="31" t="s">
        <v>13</v>
      </c>
      <c r="G67" s="30"/>
      <c r="H67" s="29">
        <f>SUM(H56:H66)</f>
        <v>0</v>
      </c>
      <c r="I67" s="28"/>
      <c r="J67" s="27"/>
    </row>
    <row r="68" spans="2:10" ht="24" customHeight="1" x14ac:dyDescent="0.4">
      <c r="B68" s="82" t="s">
        <v>28</v>
      </c>
      <c r="C68" s="119" t="s">
        <v>27</v>
      </c>
      <c r="D68" s="120"/>
      <c r="E68" s="121"/>
      <c r="F68" s="25" t="s">
        <v>16</v>
      </c>
      <c r="G68" s="24"/>
      <c r="H68" s="23">
        <f t="shared" ref="H68:H76" si="3">ROUND(G68*I68,0)</f>
        <v>0</v>
      </c>
      <c r="I68" s="26">
        <v>8.64</v>
      </c>
      <c r="J68" s="21" t="s">
        <v>15</v>
      </c>
    </row>
    <row r="69" spans="2:10" ht="29.25" customHeight="1" x14ac:dyDescent="0.4">
      <c r="B69" s="83"/>
      <c r="C69" s="76" t="s">
        <v>26</v>
      </c>
      <c r="D69" s="95" t="s">
        <v>25</v>
      </c>
      <c r="E69" s="96"/>
      <c r="F69" s="25" t="s">
        <v>16</v>
      </c>
      <c r="G69" s="24"/>
      <c r="H69" s="23">
        <f t="shared" si="3"/>
        <v>0</v>
      </c>
      <c r="I69" s="22">
        <v>3.6</v>
      </c>
      <c r="J69" s="21" t="s">
        <v>15</v>
      </c>
    </row>
    <row r="70" spans="2:10" ht="39" customHeight="1" x14ac:dyDescent="0.4">
      <c r="B70" s="83"/>
      <c r="C70" s="71"/>
      <c r="D70" s="95" t="s">
        <v>24</v>
      </c>
      <c r="E70" s="96"/>
      <c r="F70" s="25" t="s">
        <v>16</v>
      </c>
      <c r="G70" s="24"/>
      <c r="H70" s="23">
        <f t="shared" si="3"/>
        <v>0</v>
      </c>
      <c r="I70" s="22">
        <v>3.6</v>
      </c>
      <c r="J70" s="21" t="s">
        <v>15</v>
      </c>
    </row>
    <row r="71" spans="2:10" ht="24.75" customHeight="1" x14ac:dyDescent="0.4">
      <c r="B71" s="83"/>
      <c r="C71" s="71"/>
      <c r="D71" s="73" t="s">
        <v>23</v>
      </c>
      <c r="E71" s="75"/>
      <c r="F71" s="25" t="s">
        <v>16</v>
      </c>
      <c r="G71" s="24"/>
      <c r="H71" s="23">
        <f t="shared" si="3"/>
        <v>0</v>
      </c>
      <c r="I71" s="26">
        <v>8.64</v>
      </c>
      <c r="J71" s="21" t="s">
        <v>15</v>
      </c>
    </row>
    <row r="72" spans="2:10" x14ac:dyDescent="0.4">
      <c r="B72" s="83"/>
      <c r="C72" s="71" t="s">
        <v>22</v>
      </c>
      <c r="D72" s="86" t="s">
        <v>21</v>
      </c>
      <c r="E72" s="87"/>
      <c r="F72" s="25" t="s">
        <v>16</v>
      </c>
      <c r="G72" s="24"/>
      <c r="H72" s="23">
        <f t="shared" si="3"/>
        <v>0</v>
      </c>
      <c r="I72" s="22">
        <v>3.6</v>
      </c>
      <c r="J72" s="21" t="s">
        <v>15</v>
      </c>
    </row>
    <row r="73" spans="2:10" x14ac:dyDescent="0.4">
      <c r="B73" s="83"/>
      <c r="C73" s="71"/>
      <c r="D73" s="86" t="s">
        <v>20</v>
      </c>
      <c r="E73" s="87"/>
      <c r="F73" s="25" t="s">
        <v>16</v>
      </c>
      <c r="G73" s="24"/>
      <c r="H73" s="23">
        <f t="shared" si="3"/>
        <v>0</v>
      </c>
      <c r="I73" s="22">
        <v>3.6</v>
      </c>
      <c r="J73" s="21" t="s">
        <v>15</v>
      </c>
    </row>
    <row r="74" spans="2:10" x14ac:dyDescent="0.4">
      <c r="B74" s="83"/>
      <c r="C74" s="71"/>
      <c r="D74" s="86" t="s">
        <v>19</v>
      </c>
      <c r="E74" s="87"/>
      <c r="F74" s="25" t="s">
        <v>16</v>
      </c>
      <c r="G74" s="24"/>
      <c r="H74" s="23">
        <f t="shared" si="3"/>
        <v>0</v>
      </c>
      <c r="I74" s="22">
        <v>3.6</v>
      </c>
      <c r="J74" s="21" t="s">
        <v>15</v>
      </c>
    </row>
    <row r="75" spans="2:10" x14ac:dyDescent="0.4">
      <c r="B75" s="83"/>
      <c r="C75" s="71"/>
      <c r="D75" s="86" t="s">
        <v>18</v>
      </c>
      <c r="E75" s="87"/>
      <c r="F75" s="25" t="s">
        <v>16</v>
      </c>
      <c r="G75" s="24"/>
      <c r="H75" s="23">
        <f t="shared" si="3"/>
        <v>0</v>
      </c>
      <c r="I75" s="22">
        <v>3.6</v>
      </c>
      <c r="J75" s="21" t="s">
        <v>15</v>
      </c>
    </row>
    <row r="76" spans="2:10" ht="37.5" customHeight="1" thickBot="1" x14ac:dyDescent="0.45">
      <c r="B76" s="83"/>
      <c r="C76" s="71"/>
      <c r="D76" s="95" t="s">
        <v>17</v>
      </c>
      <c r="E76" s="96"/>
      <c r="F76" s="25" t="s">
        <v>16</v>
      </c>
      <c r="G76" s="24"/>
      <c r="H76" s="23">
        <f t="shared" si="3"/>
        <v>0</v>
      </c>
      <c r="I76" s="22">
        <v>3.6</v>
      </c>
      <c r="J76" s="21" t="s">
        <v>15</v>
      </c>
    </row>
    <row r="77" spans="2:10" ht="19.5" thickTop="1" x14ac:dyDescent="0.4">
      <c r="B77" s="20"/>
      <c r="C77" s="115" t="s">
        <v>14</v>
      </c>
      <c r="D77" s="115"/>
      <c r="E77" s="116"/>
      <c r="F77" s="19" t="s">
        <v>13</v>
      </c>
      <c r="G77" s="18"/>
      <c r="H77" s="17">
        <f>SUM(H68:H76)</f>
        <v>0</v>
      </c>
      <c r="I77" s="17"/>
      <c r="J77" s="16"/>
    </row>
    <row r="78" spans="2:10" ht="19.5" thickBot="1" x14ac:dyDescent="0.45">
      <c r="B78" s="70" t="s">
        <v>12</v>
      </c>
      <c r="C78" s="71"/>
      <c r="D78" s="71"/>
      <c r="E78" s="71"/>
      <c r="F78" s="71"/>
      <c r="G78" s="71"/>
      <c r="H78" s="15">
        <f>H36+H55+H67+H77</f>
        <v>0</v>
      </c>
      <c r="I78" s="15"/>
      <c r="J78" s="12"/>
    </row>
    <row r="79" spans="2:10" ht="19.5" thickBot="1" x14ac:dyDescent="0.45">
      <c r="B79" s="70" t="s">
        <v>11</v>
      </c>
      <c r="C79" s="71"/>
      <c r="D79" s="71"/>
      <c r="E79" s="71"/>
      <c r="F79" s="71"/>
      <c r="G79" s="72"/>
      <c r="H79" s="14">
        <f>ROUND(H78*0.0258,3)</f>
        <v>0</v>
      </c>
      <c r="I79" s="13"/>
      <c r="J79" s="12"/>
    </row>
    <row r="80" spans="2:10" x14ac:dyDescent="0.4">
      <c r="B80" s="11"/>
      <c r="C80" s="11"/>
      <c r="D80" s="11"/>
      <c r="E80" s="11"/>
      <c r="F80" s="11"/>
      <c r="G80" s="11"/>
      <c r="H80" s="11"/>
      <c r="I80" s="11"/>
      <c r="J80" s="11"/>
    </row>
  </sheetData>
  <sheetProtection algorithmName="SHA-512" hashValue="kJfMBbqSQhQUiUP4PD35URP1OfojAYG+D7oFGrRuZvKmkzFI/FFEa2aR8f1Z0wvmZj9IxaVtNglznypLoPZEHw==" saltValue="bgrgBNU6Um7N7Oo9eGQFCQ==" spinCount="100000" sheet="1" selectLockedCells="1"/>
  <mergeCells count="90">
    <mergeCell ref="C33:E33"/>
    <mergeCell ref="C77:E77"/>
    <mergeCell ref="D75:E75"/>
    <mergeCell ref="D76:E76"/>
    <mergeCell ref="D71:E71"/>
    <mergeCell ref="D72:E72"/>
    <mergeCell ref="D61:E61"/>
    <mergeCell ref="D62:E62"/>
    <mergeCell ref="D63:E63"/>
    <mergeCell ref="D64:E64"/>
    <mergeCell ref="D58:E58"/>
    <mergeCell ref="D59:E59"/>
    <mergeCell ref="C37:E37"/>
    <mergeCell ref="C61:C66"/>
    <mergeCell ref="C67:E67"/>
    <mergeCell ref="C68:E68"/>
    <mergeCell ref="D70:E70"/>
    <mergeCell ref="C36:E36"/>
    <mergeCell ref="C48:E48"/>
    <mergeCell ref="C53:C54"/>
    <mergeCell ref="C44:E44"/>
    <mergeCell ref="C45:E45"/>
    <mergeCell ref="C46:E46"/>
    <mergeCell ref="C47:E47"/>
    <mergeCell ref="C49:E49"/>
    <mergeCell ref="C50:E50"/>
    <mergeCell ref="C51:E51"/>
    <mergeCell ref="D69:E69"/>
    <mergeCell ref="C52:E52"/>
    <mergeCell ref="D53:E53"/>
    <mergeCell ref="D21:E21"/>
    <mergeCell ref="C20:C21"/>
    <mergeCell ref="C38:E38"/>
    <mergeCell ref="C39:E39"/>
    <mergeCell ref="D23:E23"/>
    <mergeCell ref="D24:E24"/>
    <mergeCell ref="D25:E25"/>
    <mergeCell ref="D26:E26"/>
    <mergeCell ref="D27:E27"/>
    <mergeCell ref="C28:E28"/>
    <mergeCell ref="D20:E20"/>
    <mergeCell ref="C22:C27"/>
    <mergeCell ref="C34:C35"/>
    <mergeCell ref="D22:E22"/>
    <mergeCell ref="D34:E34"/>
    <mergeCell ref="D35:E35"/>
    <mergeCell ref="D18:E18"/>
    <mergeCell ref="D19:E19"/>
    <mergeCell ref="B2:J2"/>
    <mergeCell ref="C7:E7"/>
    <mergeCell ref="C8:E8"/>
    <mergeCell ref="C9:E9"/>
    <mergeCell ref="C10:E10"/>
    <mergeCell ref="F5:H5"/>
    <mergeCell ref="I5:J5"/>
    <mergeCell ref="F4:J4"/>
    <mergeCell ref="B4:E6"/>
    <mergeCell ref="B3:J3"/>
    <mergeCell ref="D74:E74"/>
    <mergeCell ref="C55:E55"/>
    <mergeCell ref="D65:D66"/>
    <mergeCell ref="C11:E11"/>
    <mergeCell ref="B7:B35"/>
    <mergeCell ref="C29:E29"/>
    <mergeCell ref="C30:E30"/>
    <mergeCell ref="C31:E31"/>
    <mergeCell ref="C32:E32"/>
    <mergeCell ref="C12:E12"/>
    <mergeCell ref="C13:E13"/>
    <mergeCell ref="C14:E14"/>
    <mergeCell ref="C15:E15"/>
    <mergeCell ref="C16:E16"/>
    <mergeCell ref="C18:C19"/>
    <mergeCell ref="C17:E17"/>
    <mergeCell ref="B78:G78"/>
    <mergeCell ref="B79:G79"/>
    <mergeCell ref="C40:E40"/>
    <mergeCell ref="C41:E41"/>
    <mergeCell ref="C42:E42"/>
    <mergeCell ref="C43:E43"/>
    <mergeCell ref="C69:C71"/>
    <mergeCell ref="C72:C76"/>
    <mergeCell ref="B37:B54"/>
    <mergeCell ref="B56:B66"/>
    <mergeCell ref="B68:B76"/>
    <mergeCell ref="C56:C60"/>
    <mergeCell ref="D54:E54"/>
    <mergeCell ref="D56:E56"/>
    <mergeCell ref="D57:E57"/>
    <mergeCell ref="D73:E73"/>
  </mergeCells>
  <phoneticPr fontId="1"/>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エネルギー消費量計算書</vt:lpstr>
      <vt:lpstr>（参考）エネルギー消費量（原油換算値）簡易計算表</vt:lpstr>
      <vt:lpstr>'（参考）エネルギー消費量（原油換算値）簡易計算表'!Print_Area</vt:lpstr>
      <vt:lpstr>エネルギー消費量計算書!Print_Area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yourname</dc:creator>
  <cp:lastModifiedBy>山﨑＿龍人</cp:lastModifiedBy>
  <cp:lastPrinted>2024-01-05T02:20:48Z</cp:lastPrinted>
  <dcterms:created xsi:type="dcterms:W3CDTF">2023-06-23T02:59:32Z</dcterms:created>
  <dcterms:modified xsi:type="dcterms:W3CDTF">2024-01-05T02:23:03Z</dcterms:modified>
</cp:coreProperties>
</file>